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4741" yWindow="2550" windowWidth="9555" windowHeight="9270" activeTab="0"/>
  </bookViews>
  <sheets>
    <sheet name="Pages 1-2" sheetId="1" r:id="rId1"/>
    <sheet name="Pages 3-7" sheetId="2" r:id="rId2"/>
    <sheet name="Position Descriptions" sheetId="3" r:id="rId3"/>
    <sheet name="BDDS Districts" sheetId="4" r:id="rId4"/>
    <sheet name="DataVal" sheetId="5" state="veryHidden" r:id="rId5"/>
    <sheet name="tbl_General" sheetId="6" state="veryHidden" r:id="rId6"/>
    <sheet name="tbl_PositionSalary" sheetId="7" state="veryHidden" r:id="rId7"/>
    <sheet name="tbl_BDDS" sheetId="8" state="veryHidden" r:id="rId8"/>
  </sheets>
  <definedNames>
    <definedName name="Education">'DataVal'!$A$2:$A$10</definedName>
    <definedName name="_xlnm.Print_Area" localSheetId="0">'Pages 1-2'!$A$1:$K$128</definedName>
    <definedName name="_xlnm.Print_Area" localSheetId="1">'Pages 3-7'!$B$2:$L$209</definedName>
    <definedName name="_xlnm.Print_Titles" localSheetId="3">'BDDS Districts'!$1:$4</definedName>
    <definedName name="_xlnm.Print_Titles" localSheetId="2">'Position Descriptions'!$1:$3</definedName>
    <definedName name="YesNo">'DataVal'!$E$2:$E$3</definedName>
  </definedNames>
  <calcPr fullCalcOnLoad="1"/>
</workbook>
</file>

<file path=xl/sharedStrings.xml><?xml version="1.0" encoding="utf-8"?>
<sst xmlns="http://schemas.openxmlformats.org/spreadsheetml/2006/main" count="987" uniqueCount="535">
  <si>
    <t>HS  - High School</t>
  </si>
  <si>
    <t>B+  - Bachelor plus coursework</t>
  </si>
  <si>
    <t>C    - College, No Degree</t>
  </si>
  <si>
    <t xml:space="preserve">M    - Master Degree </t>
  </si>
  <si>
    <t xml:space="preserve">B.   Actual Salary Detail by Position:  </t>
  </si>
  <si>
    <t>A    - Associate Degree (2 year)</t>
  </si>
  <si>
    <t>M+ - Master plus coursework</t>
  </si>
  <si>
    <t xml:space="preserve">Please complete the following for your agency personnel, </t>
  </si>
  <si>
    <t>A+  - Associate plus coursework</t>
  </si>
  <si>
    <t>D     - Doctorate Degree</t>
  </si>
  <si>
    <t>B    - Bachelor Degree</t>
  </si>
  <si>
    <t>Number</t>
  </si>
  <si>
    <t>Avg.</t>
  </si>
  <si>
    <t>Avg. Years</t>
  </si>
  <si>
    <t>of</t>
  </si>
  <si>
    <t>(NOT payscale information)</t>
  </si>
  <si>
    <t>Education</t>
  </si>
  <si>
    <t>at Your</t>
  </si>
  <si>
    <t>Staff</t>
  </si>
  <si>
    <t>Lowest</t>
  </si>
  <si>
    <t>Highest</t>
  </si>
  <si>
    <t>Average</t>
  </si>
  <si>
    <t>See Above</t>
  </si>
  <si>
    <t>Agency</t>
  </si>
  <si>
    <t>Administrative / Management</t>
  </si>
  <si>
    <t>1.</t>
  </si>
  <si>
    <t>Asst. Exec. Director/Vice President/COO</t>
  </si>
  <si>
    <t>2.</t>
  </si>
  <si>
    <t>Director of Development</t>
  </si>
  <si>
    <t>3.</t>
  </si>
  <si>
    <t>Systems Manager/Data Processing Manager</t>
  </si>
  <si>
    <t>4.</t>
  </si>
  <si>
    <t>Director-Business Development/Bus. Oper.</t>
  </si>
  <si>
    <t>5.</t>
  </si>
  <si>
    <t xml:space="preserve"> </t>
  </si>
  <si>
    <t>6.</t>
  </si>
  <si>
    <t>Accounting</t>
  </si>
  <si>
    <t>7.</t>
  </si>
  <si>
    <t>Chief Financial Officer</t>
  </si>
  <si>
    <t>8.</t>
  </si>
  <si>
    <t>Controller</t>
  </si>
  <si>
    <t>Accounting Manager</t>
  </si>
  <si>
    <t>10.</t>
  </si>
  <si>
    <t>Staff Accountant</t>
  </si>
  <si>
    <t>11.</t>
  </si>
  <si>
    <t>Accounting Clerk/Bookkeeper *</t>
  </si>
  <si>
    <t>Human Resource</t>
  </si>
  <si>
    <t>12.</t>
  </si>
  <si>
    <t>Human Resource Director</t>
  </si>
  <si>
    <t>13.</t>
  </si>
  <si>
    <t>Human Resource Manager</t>
  </si>
  <si>
    <t>14.</t>
  </si>
  <si>
    <t>Benefits Specialist</t>
  </si>
  <si>
    <t>15.</t>
  </si>
  <si>
    <t>Recruiting Specialist</t>
  </si>
  <si>
    <t>16.</t>
  </si>
  <si>
    <t>Human Resource Assistant *</t>
  </si>
  <si>
    <t>17.</t>
  </si>
  <si>
    <t>Trainer</t>
  </si>
  <si>
    <t>* For these positions please give hourly rates.</t>
  </si>
  <si>
    <t>Clerical</t>
  </si>
  <si>
    <t>18.</t>
  </si>
  <si>
    <t>Office Manager</t>
  </si>
  <si>
    <t>19.</t>
  </si>
  <si>
    <t>Executive Assistant *</t>
  </si>
  <si>
    <t>20.</t>
  </si>
  <si>
    <t>Administrative Assistant *</t>
  </si>
  <si>
    <t>Other</t>
  </si>
  <si>
    <t>21.</t>
  </si>
  <si>
    <t>Maintenance Manager</t>
  </si>
  <si>
    <t>22.</t>
  </si>
  <si>
    <t>23.</t>
  </si>
  <si>
    <t xml:space="preserve">Transportation Manager </t>
  </si>
  <si>
    <t>24.</t>
  </si>
  <si>
    <t>Driver *</t>
  </si>
  <si>
    <t>Day Services (Facility and Community)</t>
  </si>
  <si>
    <t>Rehabilitation Services Director/</t>
  </si>
  <si>
    <t xml:space="preserve"> Director of Adult Client Programs</t>
  </si>
  <si>
    <t>26.</t>
  </si>
  <si>
    <t>Adult Day Activity Supervisor</t>
  </si>
  <si>
    <t>27.</t>
  </si>
  <si>
    <t>Instructor-Day Services  *</t>
  </si>
  <si>
    <t>28.</t>
  </si>
  <si>
    <t>Direct Support Professional-Day Svcs  *</t>
  </si>
  <si>
    <t>Employment Services</t>
  </si>
  <si>
    <t>29.</t>
  </si>
  <si>
    <t>Employment Services Manager/</t>
  </si>
  <si>
    <t>Vocational Services Director</t>
  </si>
  <si>
    <t>30.</t>
  </si>
  <si>
    <t>Job Coach *</t>
  </si>
  <si>
    <t>31.</t>
  </si>
  <si>
    <t>Employment Development Specialist *</t>
  </si>
  <si>
    <t>Employment Services, continued</t>
  </si>
  <si>
    <t>32.</t>
  </si>
  <si>
    <t>Employment Consultant (generalist) *</t>
  </si>
  <si>
    <t>33.</t>
  </si>
  <si>
    <t>Industrial Director/Work Center Manager</t>
  </si>
  <si>
    <t>34.</t>
  </si>
  <si>
    <t>Production Manager</t>
  </si>
  <si>
    <t>35.</t>
  </si>
  <si>
    <t>36.</t>
  </si>
  <si>
    <t>Account Executive/Marketing Specialist/</t>
  </si>
  <si>
    <t>Sales Representative</t>
  </si>
  <si>
    <t>Community Supports</t>
  </si>
  <si>
    <t>37.</t>
  </si>
  <si>
    <t>Residential Services Director</t>
  </si>
  <si>
    <t>38.</t>
  </si>
  <si>
    <t>Program Director-Group Homes</t>
  </si>
  <si>
    <t>39.</t>
  </si>
  <si>
    <t>Program Coordinator-Group Homes</t>
  </si>
  <si>
    <t>40.</t>
  </si>
  <si>
    <t>Residential Manager- Group Homes</t>
  </si>
  <si>
    <t>41.</t>
  </si>
  <si>
    <t>Direct Support Professional - Group Homes *</t>
  </si>
  <si>
    <t>42.</t>
  </si>
  <si>
    <t>Program Director-Waiver</t>
  </si>
  <si>
    <t>43.</t>
  </si>
  <si>
    <t>Program Coordinator-Waiver</t>
  </si>
  <si>
    <t>44.</t>
  </si>
  <si>
    <t>Residential Manager- Waiver</t>
  </si>
  <si>
    <t>45.</t>
  </si>
  <si>
    <t>Direct Support Professional - Waiver *</t>
  </si>
  <si>
    <t>46.</t>
  </si>
  <si>
    <t>Child/Family Services</t>
  </si>
  <si>
    <t>47.</t>
  </si>
  <si>
    <t>Children Services Director</t>
  </si>
  <si>
    <t>48.</t>
  </si>
  <si>
    <t>Pre-School Coordinator  *</t>
  </si>
  <si>
    <t>49.</t>
  </si>
  <si>
    <t>Teacher/Instructor Early Intervention *</t>
  </si>
  <si>
    <t>50.</t>
  </si>
  <si>
    <t>Children Services Classroom Assistant *</t>
  </si>
  <si>
    <t>51.</t>
  </si>
  <si>
    <t>Physical Therapist  *</t>
  </si>
  <si>
    <t>52.</t>
  </si>
  <si>
    <t>Occupational Therapist  *</t>
  </si>
  <si>
    <t>53.</t>
  </si>
  <si>
    <t>Speech Therapist *</t>
  </si>
  <si>
    <t>54.</t>
  </si>
  <si>
    <t>Developmental Therapist *</t>
  </si>
  <si>
    <t>55.</t>
  </si>
  <si>
    <t>Service Coordinator</t>
  </si>
  <si>
    <t>56.</t>
  </si>
  <si>
    <t>Healthy Families Supervisor/Manager</t>
  </si>
  <si>
    <t>57.</t>
  </si>
  <si>
    <t>Healthy Families Support/Resource Specialist</t>
  </si>
  <si>
    <t>Ancillary Services</t>
  </si>
  <si>
    <t>58.</t>
  </si>
  <si>
    <t>Social Worker *</t>
  </si>
  <si>
    <t>59.</t>
  </si>
  <si>
    <t>Behavioral Clinician *</t>
  </si>
  <si>
    <t>60.</t>
  </si>
  <si>
    <t>Registered Nurse *</t>
  </si>
  <si>
    <t>61.</t>
  </si>
  <si>
    <t>Licensed Practical Nurse *</t>
  </si>
  <si>
    <t>62.</t>
  </si>
  <si>
    <t>Music Therapist *</t>
  </si>
  <si>
    <t>Recreational Therapist *</t>
  </si>
  <si>
    <t>Please complete the following for any agency positions</t>
  </si>
  <si>
    <t>Other:</t>
  </si>
  <si>
    <t>The information submitted for this survey will be treated with total confidentiality</t>
  </si>
  <si>
    <t>Salary Survey of Member Agency Personnel in Indiana</t>
  </si>
  <si>
    <t xml:space="preserve">Member Agency: </t>
  </si>
  <si>
    <t xml:space="preserve">Person Completing Survey: </t>
  </si>
  <si>
    <t>Human Resource Contact to receive a copy of the survey results:</t>
  </si>
  <si>
    <t>Name:</t>
  </si>
  <si>
    <t xml:space="preserve">Title: </t>
  </si>
  <si>
    <t>Benefit Information</t>
  </si>
  <si>
    <t>Salaried - Full Time</t>
  </si>
  <si>
    <t>Salaried - Part Time</t>
  </si>
  <si>
    <t>Hourly - Full Time</t>
  </si>
  <si>
    <t>Hourly - Part Time</t>
  </si>
  <si>
    <t>After the following years of service:</t>
  </si>
  <si>
    <t>1 year</t>
  </si>
  <si>
    <t>3 years</t>
  </si>
  <si>
    <t>5 years</t>
  </si>
  <si>
    <t>Maximum Paid Time Off</t>
  </si>
  <si>
    <t>days after</t>
  </si>
  <si>
    <t>years of service</t>
  </si>
  <si>
    <t xml:space="preserve">What are the deductible amounts for your health insurance plan for employee only plan coverage?   </t>
  </si>
  <si>
    <t>Retirement:</t>
  </si>
  <si>
    <t>Page 2</t>
  </si>
  <si>
    <t xml:space="preserve">Wage Information: </t>
  </si>
  <si>
    <t>Actual Hourly Wage paid to Direct Support Professionals, DSP Turnover Rate</t>
  </si>
  <si>
    <t>BDDS District</t>
  </si>
  <si>
    <t>5 (w/o Marion county)</t>
  </si>
  <si>
    <t>5 (only Marion county)</t>
  </si>
  <si>
    <t>Workforce Statistics:</t>
  </si>
  <si>
    <t>Please use this calculation for the table above and the following two questions:</t>
  </si>
  <si>
    <t>How many of those vacancies were direct support professional (DSP) FTEs?</t>
  </si>
  <si>
    <r>
      <t xml:space="preserve">Please indicate the </t>
    </r>
    <r>
      <rPr>
        <b/>
        <sz val="10"/>
        <rFont val="Calibri"/>
        <family val="2"/>
      </rPr>
      <t xml:space="preserve">average percentage paid by your Agency </t>
    </r>
    <r>
      <rPr>
        <sz val="10"/>
        <rFont val="Calibri"/>
        <family val="2"/>
      </rPr>
      <t xml:space="preserve">for employees last year:                       </t>
    </r>
  </si>
  <si>
    <r>
      <t>Health Insurance</t>
    </r>
    <r>
      <rPr>
        <sz val="10"/>
        <rFont val="Calibri"/>
        <family val="2"/>
      </rPr>
      <t xml:space="preserve">:    </t>
    </r>
  </si>
  <si>
    <r>
      <t>Please continue the survey to pages 3 through 7 for Actual Salary Detail by Position</t>
    </r>
    <r>
      <rPr>
        <u val="single"/>
        <sz val="10"/>
        <rFont val="Calibri"/>
        <family val="2"/>
      </rPr>
      <t xml:space="preserve"> </t>
    </r>
    <r>
      <rPr>
        <b/>
        <u val="single"/>
        <sz val="10"/>
        <rFont val="Calibri"/>
        <family val="2"/>
      </rPr>
      <t>questions.</t>
    </r>
  </si>
  <si>
    <t>Is your Agency health insurance self-funded? (Yes/No)</t>
  </si>
  <si>
    <r>
      <t xml:space="preserve">Please indicate the </t>
    </r>
    <r>
      <rPr>
        <b/>
        <sz val="10"/>
        <rFont val="Calibri"/>
        <family val="2"/>
      </rPr>
      <t xml:space="preserve">average hourly rates </t>
    </r>
    <r>
      <rPr>
        <sz val="10"/>
        <rFont val="Calibri"/>
        <family val="2"/>
      </rPr>
      <t>paid by your agency for the following</t>
    </r>
    <r>
      <rPr>
        <b/>
        <sz val="10"/>
        <rFont val="Calibri"/>
        <family val="2"/>
      </rPr>
      <t xml:space="preserve"> Contracted Employment services </t>
    </r>
    <r>
      <rPr>
        <sz val="10"/>
        <rFont val="Calibri"/>
        <family val="2"/>
      </rPr>
      <t xml:space="preserve">as </t>
    </r>
  </si>
  <si>
    <t>DSP Turnover Rate *</t>
  </si>
  <si>
    <t>(definition below)</t>
  </si>
  <si>
    <t>In place of a standard health plan?</t>
  </si>
  <si>
    <t>Please complete the table below with the number of days of Paid Time Off (including vacation, sick, personal</t>
  </si>
  <si>
    <t>time, floating holiday) granted annually to staff:</t>
  </si>
  <si>
    <t>in-network ($)</t>
  </si>
  <si>
    <t>out-of-network ($)</t>
  </si>
  <si>
    <t>Agency contribution: (% of Salary)</t>
  </si>
  <si>
    <t>Are employee contributions matched? (Yes/No)</t>
  </si>
  <si>
    <t>Family (%)</t>
  </si>
  <si>
    <t>Employee/Child (%)</t>
  </si>
  <si>
    <t>Employee/Spouse (%)</t>
  </si>
  <si>
    <t>Employee (%)</t>
  </si>
  <si>
    <t xml:space="preserve">Do you offer an HSA/HRA (Yes/No):    </t>
  </si>
  <si>
    <t>($/hr)</t>
  </si>
  <si>
    <t>Dietician ($/hr)</t>
  </si>
  <si>
    <t>Nutritionist ($/hr)</t>
  </si>
  <si>
    <t>Occupational Therapist ($/hr)</t>
  </si>
  <si>
    <t>Speech Therapist ($/hr)</t>
  </si>
  <si>
    <t>Physical Therapist ($/hr)</t>
  </si>
  <si>
    <t>Therapist/Psychologist ($/hr)</t>
  </si>
  <si>
    <t>Behavioral Clinician ($/hr)</t>
  </si>
  <si>
    <t>Registered Nurse ($/hr)</t>
  </si>
  <si>
    <t xml:space="preserve">Average </t>
  </si>
  <si>
    <t>Wage</t>
  </si>
  <si>
    <t>(%)</t>
  </si>
  <si>
    <r>
      <t xml:space="preserve">For the past year, what was your agency’s approximate </t>
    </r>
    <r>
      <rPr>
        <b/>
        <sz val="10"/>
        <rFont val="Calibri"/>
        <family val="2"/>
      </rPr>
      <t>turnover</t>
    </r>
    <r>
      <rPr>
        <sz val="10"/>
        <rFont val="Calibri"/>
        <family val="2"/>
      </rPr>
      <t xml:space="preserve"> rate for DSPs? (%)</t>
    </r>
  </si>
  <si>
    <r>
      <t xml:space="preserve">For the past year, what was your agency’s approximate </t>
    </r>
    <r>
      <rPr>
        <b/>
        <sz val="10"/>
        <rFont val="Calibri"/>
        <family val="2"/>
      </rPr>
      <t>turnover</t>
    </r>
    <r>
      <rPr>
        <sz val="10"/>
        <rFont val="Calibri"/>
        <family val="2"/>
      </rPr>
      <t xml:space="preserve"> rate for all staff positions? (%)</t>
    </r>
  </si>
  <si>
    <r>
      <t xml:space="preserve">For the past year, what was your agency’s DSP </t>
    </r>
    <r>
      <rPr>
        <b/>
        <sz val="10"/>
        <rFont val="Calibri"/>
        <family val="2"/>
      </rPr>
      <t>vacancy</t>
    </r>
    <r>
      <rPr>
        <sz val="10"/>
        <rFont val="Calibri"/>
        <family val="2"/>
      </rPr>
      <t xml:space="preserve"> rate? (%)</t>
    </r>
  </si>
  <si>
    <r>
      <t xml:space="preserve">For the past year, what was your agency’s DSP </t>
    </r>
    <r>
      <rPr>
        <b/>
        <sz val="10"/>
        <rFont val="Calibri"/>
        <family val="2"/>
      </rPr>
      <t>stability</t>
    </r>
    <r>
      <rPr>
        <sz val="10"/>
        <rFont val="Calibri"/>
        <family val="2"/>
      </rPr>
      <t xml:space="preserve"> rate? (%)</t>
    </r>
  </si>
  <si>
    <r>
      <t xml:space="preserve">For the past year, what was your agency’s DSP </t>
    </r>
    <r>
      <rPr>
        <b/>
        <sz val="10"/>
        <rFont val="Calibri"/>
        <family val="2"/>
      </rPr>
      <t>retention</t>
    </r>
    <r>
      <rPr>
        <sz val="10"/>
        <rFont val="Calibri"/>
        <family val="2"/>
      </rPr>
      <t xml:space="preserve"> rate? (%)</t>
    </r>
  </si>
  <si>
    <r>
      <t xml:space="preserve">What approximate percent of salary constitutes your fringe benefit package (please </t>
    </r>
    <r>
      <rPr>
        <b/>
        <sz val="10"/>
        <rFont val="Calibri"/>
        <family val="2"/>
      </rPr>
      <t>exclude</t>
    </r>
    <r>
      <rPr>
        <sz val="10"/>
        <rFont val="Calibri"/>
        <family val="2"/>
      </rPr>
      <t xml:space="preserve"> </t>
    </r>
  </si>
  <si>
    <t xml:space="preserve">workers’ comp., FICA, unemployment insurance, and the value of vacation/sick time):  (% of Salary) </t>
  </si>
  <si>
    <t>Yes</t>
  </si>
  <si>
    <t>No</t>
  </si>
  <si>
    <t>Yes / No</t>
  </si>
  <si>
    <t>to clients living within the BDDS Districts indicated (see attached for BDDS District information):</t>
  </si>
  <si>
    <t>Minimum starting wage ($/hr)</t>
  </si>
  <si>
    <t>Maximum starting wage ($/hr)</t>
  </si>
  <si>
    <t>Office use only:</t>
  </si>
  <si>
    <t>In addition to a standard health plan?</t>
  </si>
  <si>
    <t xml:space="preserve">their work time providing direct client support and supervision?   </t>
  </si>
  <si>
    <t>HS</t>
  </si>
  <si>
    <t>C</t>
  </si>
  <si>
    <t>A</t>
  </si>
  <si>
    <t>A+</t>
  </si>
  <si>
    <t>B</t>
  </si>
  <si>
    <t>B+</t>
  </si>
  <si>
    <t>M</t>
  </si>
  <si>
    <t>M+</t>
  </si>
  <si>
    <t>D</t>
  </si>
  <si>
    <t>High School</t>
  </si>
  <si>
    <t>College, No Degree</t>
  </si>
  <si>
    <t>Associate Degree (2 year)</t>
  </si>
  <si>
    <t>Associate plus coursework</t>
  </si>
  <si>
    <t>Bachelor Degree</t>
  </si>
  <si>
    <t>Bachelor plus coursework</t>
  </si>
  <si>
    <t>Master Degree</t>
  </si>
  <si>
    <t>Master plus coursework</t>
  </si>
  <si>
    <t>Doctorate Degree</t>
  </si>
  <si>
    <t>FacNo</t>
  </si>
  <si>
    <t>BDDS-No</t>
  </si>
  <si>
    <t>AnnualBud</t>
  </si>
  <si>
    <t>LowWage</t>
  </si>
  <si>
    <t>HighWage</t>
  </si>
  <si>
    <t>AvgWage</t>
  </si>
  <si>
    <t>DPS-TOR</t>
  </si>
  <si>
    <t>1</t>
  </si>
  <si>
    <t>2</t>
  </si>
  <si>
    <t>4</t>
  </si>
  <si>
    <t>3</t>
  </si>
  <si>
    <t>5</t>
  </si>
  <si>
    <t>5M</t>
  </si>
  <si>
    <t>6</t>
  </si>
  <si>
    <t>7</t>
  </si>
  <si>
    <t>8</t>
  </si>
  <si>
    <t>FacilityNo</t>
  </si>
  <si>
    <t>LineNo</t>
  </si>
  <si>
    <t>LineDescr</t>
  </si>
  <si>
    <t>StaffNo</t>
  </si>
  <si>
    <t>AS-Low</t>
  </si>
  <si>
    <t>AS-High</t>
  </si>
  <si>
    <t>AS-Ave</t>
  </si>
  <si>
    <t>EduAbbv</t>
  </si>
  <si>
    <t>AvgYrsExp</t>
  </si>
  <si>
    <t>66.</t>
  </si>
  <si>
    <t>67.</t>
  </si>
  <si>
    <t>68.</t>
  </si>
  <si>
    <t>AnnBudget</t>
  </si>
  <si>
    <t>TotalSalaries</t>
  </si>
  <si>
    <t>PTO-SalFT1</t>
  </si>
  <si>
    <t>PTO-SalFT3</t>
  </si>
  <si>
    <t>PTO-SalFT5</t>
  </si>
  <si>
    <t>PTO-SalFTMaxDays</t>
  </si>
  <si>
    <t>PTO-SalFTMaxYears</t>
  </si>
  <si>
    <t>PTO-SalPT1</t>
  </si>
  <si>
    <t>PTO-SalPT3</t>
  </si>
  <si>
    <t>PTO-SalPT5</t>
  </si>
  <si>
    <t>PTO-SalPTMaxDays</t>
  </si>
  <si>
    <t>PTO-SalPTMaxYears</t>
  </si>
  <si>
    <t>PTO-HrFT1</t>
  </si>
  <si>
    <t>PTO-HrFT3</t>
  </si>
  <si>
    <t>PTO-HrFT5</t>
  </si>
  <si>
    <t>PTO-HrFTMaxDays</t>
  </si>
  <si>
    <t>PTO-HrFTMaxYears</t>
  </si>
  <si>
    <t>PTO-HrPT1</t>
  </si>
  <si>
    <t>PTO-HrPT3</t>
  </si>
  <si>
    <t>PTO-HrPT5</t>
  </si>
  <si>
    <t>PTO-HrPTMaxDays</t>
  </si>
  <si>
    <t>PTO-HrPTMaxYears</t>
  </si>
  <si>
    <t>%FBP</t>
  </si>
  <si>
    <t>PerfBonusDSP</t>
  </si>
  <si>
    <t>OtherPosPerfBonus</t>
  </si>
  <si>
    <t>SelfFunded</t>
  </si>
  <si>
    <t>HSA-Add</t>
  </si>
  <si>
    <t>HSA-Inplace</t>
  </si>
  <si>
    <t>Ded-IN</t>
  </si>
  <si>
    <t>Ded-OUT</t>
  </si>
  <si>
    <t>%AgRetContr</t>
  </si>
  <si>
    <t>RetEmpContrMatch</t>
  </si>
  <si>
    <t>%EmpHI</t>
  </si>
  <si>
    <t>%FmlyHI</t>
  </si>
  <si>
    <t>%EmpSposHI</t>
  </si>
  <si>
    <t>%EmpChildHI</t>
  </si>
  <si>
    <t>HR-DIET</t>
  </si>
  <si>
    <t>HR-PT</t>
  </si>
  <si>
    <t>HR-NUT</t>
  </si>
  <si>
    <t>HR-PSY</t>
  </si>
  <si>
    <t>HR-OT</t>
  </si>
  <si>
    <t>HR-BC</t>
  </si>
  <si>
    <t>HR-ST</t>
  </si>
  <si>
    <t>HR-RN</t>
  </si>
  <si>
    <t>%AvgSalaryIncr</t>
  </si>
  <si>
    <t>DSP-Start$Min</t>
  </si>
  <si>
    <t>DSP-Start$Max</t>
  </si>
  <si>
    <t>%TOR-DSP</t>
  </si>
  <si>
    <t>%TOR-ALL</t>
  </si>
  <si>
    <t>Vac-FTE</t>
  </si>
  <si>
    <t>Vac-DSP</t>
  </si>
  <si>
    <t>%Vac-DSP</t>
  </si>
  <si>
    <t>%DSP-Stab</t>
  </si>
  <si>
    <t>%DSP-Ret</t>
  </si>
  <si>
    <t>Conditional Formatting Legend</t>
  </si>
  <si>
    <t xml:space="preserve">Wage information not correct </t>
  </si>
  <si>
    <t>(i.e., the "High &gt; Avg &gt; Low" rule has been broken)</t>
  </si>
  <si>
    <t>Position Descriptions</t>
  </si>
  <si>
    <t>services in industrial sales area.</t>
  </si>
  <si>
    <r>
      <t>Account Executive/Marketing Specialist/Sales Representative</t>
    </r>
    <r>
      <rPr>
        <sz val="10"/>
        <rFont val="Arial"/>
        <family val="2"/>
      </rPr>
      <t xml:space="preserve">- responsible for promoting sales of proprietary products and/or </t>
    </r>
  </si>
  <si>
    <r>
      <t>Accounting Manager</t>
    </r>
    <r>
      <rPr>
        <sz val="10"/>
        <rFont val="Arial"/>
        <family val="2"/>
      </rPr>
      <t>- responsible for the compilation of financial reports, supervision of the accounting clerk / bookkeeper.</t>
    </r>
  </si>
  <si>
    <r>
      <t>Administrative Assistant</t>
    </r>
    <r>
      <rPr>
        <sz val="10"/>
        <rFont val="Arial"/>
        <family val="2"/>
      </rPr>
      <t xml:space="preserve"> - responsible for clerical duties as assigned.</t>
    </r>
  </si>
  <si>
    <r>
      <t>Adult Day Activity Supervisor</t>
    </r>
    <r>
      <rPr>
        <sz val="10"/>
        <rFont val="Arial"/>
        <family val="2"/>
      </rPr>
      <t>- coordinates the direct care services to consumers in an adult day / habilitation program.</t>
    </r>
  </si>
  <si>
    <r>
      <t xml:space="preserve">Behavioral Clinician- </t>
    </r>
    <r>
      <rPr>
        <sz val="10"/>
        <rFont val="Arial"/>
        <family val="2"/>
      </rPr>
      <t xml:space="preserve">meets the criteria for Level 1 or Level 2 behavioral support services clinician in the State standards. </t>
    </r>
  </si>
  <si>
    <r>
      <t>Benefits Specialist</t>
    </r>
    <r>
      <rPr>
        <sz val="10"/>
        <rFont val="Arial"/>
        <family val="2"/>
      </rPr>
      <t>- reports to HR Manager and is responsible for managing employee benefit programs.</t>
    </r>
  </si>
  <si>
    <r>
      <t xml:space="preserve">Children Services Classroom Assistant- </t>
    </r>
    <r>
      <rPr>
        <sz val="10"/>
        <rFont val="Arial"/>
        <family val="2"/>
      </rPr>
      <t>direct support professional in children services.</t>
    </r>
  </si>
  <si>
    <r>
      <t>Developmental Therapist</t>
    </r>
    <r>
      <rPr>
        <sz val="10"/>
        <rFont val="Arial"/>
        <family val="2"/>
      </rPr>
      <t>- early intervention specialist required to have a bachelor’s degree in an early intervention field.</t>
    </r>
  </si>
  <si>
    <r>
      <t>Director of Development</t>
    </r>
    <r>
      <rPr>
        <sz val="10"/>
        <rFont val="Arial"/>
        <family val="2"/>
      </rPr>
      <t>- responsible for fund raising, special events, and /or public relations.</t>
    </r>
  </si>
  <si>
    <r>
      <t>Executive Assistant</t>
    </r>
    <r>
      <rPr>
        <sz val="10"/>
        <rFont val="Arial"/>
        <family val="2"/>
      </rPr>
      <t>- responsible to the CEO for administrative support services.</t>
    </r>
  </si>
  <si>
    <r>
      <t xml:space="preserve">Human Resource Assistant- </t>
    </r>
    <r>
      <rPr>
        <sz val="10"/>
        <rFont val="Arial"/>
        <family val="2"/>
      </rPr>
      <t>provides support to the Human Resource department.</t>
    </r>
  </si>
  <si>
    <r>
      <t>Instructor - Day Services</t>
    </r>
    <r>
      <rPr>
        <sz val="10"/>
        <rFont val="Arial"/>
        <family val="2"/>
      </rPr>
      <t>- teacher for adult basic education, ADL classes or adult developmental program.</t>
    </r>
  </si>
  <si>
    <r>
      <t>Maintenance Manager</t>
    </r>
    <r>
      <rPr>
        <sz val="10"/>
        <rFont val="Arial"/>
        <family val="2"/>
      </rPr>
      <t>- supervisor of maintenance, custodial crew.</t>
    </r>
  </si>
  <si>
    <r>
      <t>Office Manager-</t>
    </r>
    <r>
      <rPr>
        <sz val="10"/>
        <rFont val="Arial"/>
        <family val="2"/>
      </rPr>
      <t xml:space="preserve"> responsible for the coordination of office procedures.</t>
    </r>
  </si>
  <si>
    <r>
      <t>Pre-School Coordinator</t>
    </r>
    <r>
      <rPr>
        <sz val="10"/>
        <rFont val="Arial"/>
        <family val="2"/>
      </rPr>
      <t>- responsible for directing all activities of pre-school programs and personnel.</t>
    </r>
  </si>
  <si>
    <r>
      <t>Production Manager-</t>
    </r>
    <r>
      <rPr>
        <i/>
        <sz val="10"/>
        <rFont val="Arial"/>
        <family val="2"/>
      </rPr>
      <t xml:space="preserve"> </t>
    </r>
    <r>
      <rPr>
        <sz val="10"/>
        <rFont val="Arial"/>
        <family val="2"/>
      </rPr>
      <t>responsible for overall supervision and maintenance of production.</t>
    </r>
  </si>
  <si>
    <r>
      <t>Recruiting Specialist</t>
    </r>
    <r>
      <rPr>
        <sz val="10"/>
        <rFont val="Arial"/>
        <family val="2"/>
      </rPr>
      <t>- reports to HR Manager and is responsible for recruiting new employees.</t>
    </r>
  </si>
  <si>
    <r>
      <t>Staff Accountant</t>
    </r>
    <r>
      <rPr>
        <sz val="10"/>
        <rFont val="Arial"/>
        <family val="2"/>
      </rPr>
      <t>- responsible for analysis of the financial data of the agency; not a supervisory or clerical position.</t>
    </r>
  </si>
  <si>
    <r>
      <t>Teacher/Instructor Early Intervention</t>
    </r>
    <r>
      <rPr>
        <sz val="10"/>
        <rFont val="Arial"/>
        <family val="2"/>
      </rPr>
      <t>- professional position providing in-class instruction, IP development and implementation.</t>
    </r>
  </si>
  <si>
    <r>
      <t>Trainer</t>
    </r>
    <r>
      <rPr>
        <sz val="10"/>
        <rFont val="Arial"/>
        <family val="2"/>
      </rPr>
      <t>- oversees and/or delivers training for agency staff.</t>
    </r>
  </si>
  <si>
    <r>
      <t>Transportation Manager</t>
    </r>
    <r>
      <rPr>
        <sz val="10"/>
        <rFont val="Arial"/>
        <family val="2"/>
      </rPr>
      <t>- manages public and/or agency transportation programs.</t>
    </r>
  </si>
  <si>
    <r>
      <t>Accounting Clerk/Bookkeeper</t>
    </r>
    <r>
      <rPr>
        <sz val="10"/>
        <rFont val="Arial"/>
        <family val="2"/>
      </rPr>
      <t xml:space="preserve">- performs accounting transactions such as posting to registers and ledgers, account reconciliation, </t>
    </r>
  </si>
  <si>
    <t>verifying accuracy of accounting codes or preparing journal entries.</t>
  </si>
  <si>
    <r>
      <t>Assistant Executive Director/Vice President/COO-</t>
    </r>
    <r>
      <rPr>
        <sz val="10"/>
        <rFont val="Arial"/>
        <family val="2"/>
      </rPr>
      <t xml:space="preserve"> responsible to and acts on behalf of the CEO/President in his/her absence; </t>
    </r>
  </si>
  <si>
    <t>duties include senior management over multiple programs.</t>
  </si>
  <si>
    <r>
      <t>Children Services Director</t>
    </r>
    <r>
      <rPr>
        <sz val="10"/>
        <rFont val="Arial"/>
        <family val="2"/>
      </rPr>
      <t xml:space="preserve">- administrator responsible for overall supervision of developmental / education programs for children; </t>
    </r>
  </si>
  <si>
    <t>preschool, infant program; First Steps.</t>
  </si>
  <si>
    <r>
      <t xml:space="preserve">Controller- </t>
    </r>
    <r>
      <rPr>
        <sz val="10"/>
        <rFont val="Arial"/>
        <family val="2"/>
      </rPr>
      <t xml:space="preserve">manages financial operations, records, budget process and controls. Analyzes financial systems and procedures </t>
    </r>
  </si>
  <si>
    <t>for maximum effectiveness. May report to the CFO.</t>
  </si>
  <si>
    <t>manager.</t>
  </si>
  <si>
    <r>
      <t xml:space="preserve">Chief Financial Officer- </t>
    </r>
    <r>
      <rPr>
        <sz val="10"/>
        <rFont val="Arial"/>
        <family val="2"/>
      </rPr>
      <t xml:space="preserve">directs the financial affairs of the organization in conjunction with the finance committee.  Signs off on </t>
    </r>
  </si>
  <si>
    <t>accuracy of financial statements, records and reports. Ensures effectiveness of organization systems and procedures.</t>
  </si>
  <si>
    <t>of business / industrial operations; reports to CEO.</t>
  </si>
  <si>
    <r>
      <t>Director of Corporate Communications</t>
    </r>
    <r>
      <rPr>
        <sz val="10"/>
        <rFont val="Arial"/>
        <family val="2"/>
      </rPr>
      <t xml:space="preserve">- responsible for presenting and reinforcing the mission, corporate values and </t>
    </r>
  </si>
  <si>
    <t>specific programs of the agency to the external community and the internal workforce.</t>
  </si>
  <si>
    <r>
      <t xml:space="preserve">Direct Support Professional - Day Services- </t>
    </r>
    <r>
      <rPr>
        <sz val="10"/>
        <rFont val="Arial"/>
        <family val="2"/>
      </rPr>
      <t xml:space="preserve">responsible for direct client support and supervision, as well as assisting the </t>
    </r>
  </si>
  <si>
    <t>client in implementation of his/her individual program plan.</t>
  </si>
  <si>
    <r>
      <t>Direct Support Professional - Group Homes</t>
    </r>
    <r>
      <rPr>
        <sz val="10"/>
        <rFont val="Arial"/>
        <family val="2"/>
      </rPr>
      <t xml:space="preserve">- responsible for direct client support and supervision, as well as assisting the </t>
    </r>
  </si>
  <si>
    <r>
      <t>Direct Support Professional - Waiver</t>
    </r>
    <r>
      <rPr>
        <sz val="10"/>
        <rFont val="Arial"/>
        <family val="2"/>
      </rPr>
      <t>- responsible for direct client support and supervision, as well as assisting the client in</t>
    </r>
  </si>
  <si>
    <t>implementation of his/her individual support plan.</t>
  </si>
  <si>
    <r>
      <t xml:space="preserve">Driver - </t>
    </r>
    <r>
      <rPr>
        <sz val="10"/>
        <rFont val="Arial"/>
        <family val="2"/>
      </rPr>
      <t>responsible</t>
    </r>
    <r>
      <rPr>
        <sz val="10"/>
        <color indexed="12"/>
        <rFont val="Arial"/>
        <family val="2"/>
      </rPr>
      <t xml:space="preserve"> </t>
    </r>
    <r>
      <rPr>
        <sz val="10"/>
        <rFont val="Arial"/>
        <family val="2"/>
      </rPr>
      <t xml:space="preserve">for providing transportation-only services to persons with disabilities to allow participation in agency services </t>
    </r>
  </si>
  <si>
    <t>and activities.</t>
  </si>
  <si>
    <r>
      <t>Employment Consultant (generalist)-</t>
    </r>
    <r>
      <rPr>
        <sz val="10"/>
        <rFont val="Arial"/>
        <family val="2"/>
      </rPr>
      <t xml:space="preserve"> one individual responsible for items included under both the employment development </t>
    </r>
  </si>
  <si>
    <t>specialist and job coach descriptions.</t>
  </si>
  <si>
    <r>
      <t xml:space="preserve">Employment Development Specialist- </t>
    </r>
    <r>
      <rPr>
        <sz val="10"/>
        <rFont val="Arial"/>
        <family val="2"/>
      </rPr>
      <t xml:space="preserve">responsible for site development, sales and marketing to business industry to </t>
    </r>
  </si>
  <si>
    <r>
      <t xml:space="preserve">Employment Services Manager/Vocational Services Director- </t>
    </r>
    <r>
      <rPr>
        <sz val="10"/>
        <rFont val="Arial"/>
        <family val="2"/>
      </rPr>
      <t xml:space="preserve">mid-management position with responsibility for supervision </t>
    </r>
  </si>
  <si>
    <t>of employment services staff and contact with funding sources.</t>
  </si>
  <si>
    <t>implementation of client ISP for the program assigned.</t>
  </si>
  <si>
    <r>
      <t>Healthy Families Supervisor/Manager-</t>
    </r>
    <r>
      <rPr>
        <sz val="10"/>
        <rFont val="Arial"/>
        <family val="2"/>
      </rPr>
      <t xml:space="preserve"> coordinates program management and development. Responsible for overseeing </t>
    </r>
  </si>
  <si>
    <t>Healthy Families staff.</t>
  </si>
  <si>
    <r>
      <t>Healthy Families Support/Resource Specialist-</t>
    </r>
    <r>
      <rPr>
        <sz val="10"/>
        <rFont val="Arial"/>
        <family val="2"/>
      </rPr>
      <t xml:space="preserve"> provides in-homes visits to address needs of parents in providing stable </t>
    </r>
  </si>
  <si>
    <t>home environment, coordinates screening and referral process for Healthy Families services.</t>
  </si>
  <si>
    <r>
      <t xml:space="preserve">Human Resource Director- </t>
    </r>
    <r>
      <rPr>
        <sz val="10"/>
        <rFont val="Arial"/>
        <family val="2"/>
      </rPr>
      <t xml:space="preserve">administers the personnel program for the organization’s staff.  Responsible for managing </t>
    </r>
  </si>
  <si>
    <t>organization recruitment, training, evaluation, compensation and benefits.</t>
  </si>
  <si>
    <r>
      <t>Human Resource Manager-</t>
    </r>
    <r>
      <rPr>
        <sz val="10"/>
        <rFont val="Arial"/>
        <family val="2"/>
      </rPr>
      <t xml:space="preserve"> manages specific area(s) within the human resource department.  Reports to the Human </t>
    </r>
  </si>
  <si>
    <t>Resource Director.</t>
  </si>
  <si>
    <r>
      <t>Industrial Director/Work Center Manager</t>
    </r>
    <r>
      <rPr>
        <sz val="10"/>
        <rFont val="Arial"/>
        <family val="2"/>
      </rPr>
      <t xml:space="preserve">- responsible for total aspect of sheltered workshop employment component; may </t>
    </r>
  </si>
  <si>
    <t>also be responsible for production and / or contracts.</t>
  </si>
  <si>
    <r>
      <t xml:space="preserve">Job Coach- </t>
    </r>
    <r>
      <rPr>
        <sz val="10"/>
        <rFont val="Arial"/>
        <family val="2"/>
      </rPr>
      <t xml:space="preserve">responsible for job placement services, employer-based training, pre-placement screening, follow-along and </t>
    </r>
  </si>
  <si>
    <t>follow-up services.</t>
  </si>
  <si>
    <r>
      <t>Licensed Practical Nurse</t>
    </r>
    <r>
      <rPr>
        <sz val="10"/>
        <rFont val="Arial"/>
        <family val="2"/>
      </rPr>
      <t xml:space="preserve">- an individual who is registered and legally is licensed to practice nursing; performs those duties </t>
    </r>
  </si>
  <si>
    <t>as prescribed and authorized by a physician.</t>
  </si>
  <si>
    <r>
      <t>Music Therapist</t>
    </r>
    <r>
      <rPr>
        <sz val="10"/>
        <rFont val="Arial"/>
        <family val="2"/>
      </rPr>
      <t xml:space="preserve">- plan, organize, and direct music therapy activities that will produce positive behavior and life changes; </t>
    </r>
  </si>
  <si>
    <t>responsible for recommending and carrying out appropriate treatment and training techniques.</t>
  </si>
  <si>
    <r>
      <t>Occupational Therapist</t>
    </r>
    <r>
      <rPr>
        <sz val="10"/>
        <rFont val="Arial"/>
        <family val="2"/>
      </rPr>
      <t xml:space="preserve">- responsible for treatment and/or training techniques to restore maximum functioning ability in relation </t>
    </r>
  </si>
  <si>
    <t>to occupational requirements and is registered by AOTA.</t>
  </si>
  <si>
    <r>
      <t>Physical Therapist</t>
    </r>
    <r>
      <rPr>
        <sz val="10"/>
        <rFont val="Arial"/>
        <family val="2"/>
      </rPr>
      <t xml:space="preserve">- responsible for carrying our therapeutic methods and techniques to improve the physical functioning of </t>
    </r>
  </si>
  <si>
    <t>an individual and is licensed or registered by the State.</t>
  </si>
  <si>
    <r>
      <t>Program Coordinator - Group Homes</t>
    </r>
    <r>
      <rPr>
        <sz val="10"/>
        <rFont val="Arial"/>
        <family val="2"/>
      </rPr>
      <t xml:space="preserve">- reporting to the Program Director, this position is responsible for the management of </t>
    </r>
  </si>
  <si>
    <t>more than one group home within a regional area.</t>
  </si>
  <si>
    <r>
      <t>Program Coordinator - Waiver</t>
    </r>
    <r>
      <rPr>
        <sz val="10"/>
        <rFont val="Arial"/>
        <family val="2"/>
      </rPr>
      <t xml:space="preserve">- reporting to the Program Director, this position is responsible for the management of more </t>
    </r>
  </si>
  <si>
    <t>than one residential waiver site/location within a regional area.</t>
  </si>
  <si>
    <r>
      <t xml:space="preserve">Program Director - Group Homes- </t>
    </r>
    <r>
      <rPr>
        <sz val="10"/>
        <rFont val="Arial"/>
        <family val="2"/>
      </rPr>
      <t xml:space="preserve">mid-management position with responsibility for at least a segment of the group home </t>
    </r>
  </si>
  <si>
    <t>program, staff, and budget compliance.</t>
  </si>
  <si>
    <r>
      <t xml:space="preserve">Program Director - Waiver- </t>
    </r>
    <r>
      <rPr>
        <sz val="10"/>
        <rFont val="Arial"/>
        <family val="2"/>
      </rPr>
      <t xml:space="preserve">mid-management position with responsibility for at least a segment of the waiver program, staff, </t>
    </r>
  </si>
  <si>
    <t>and budget compliance.</t>
  </si>
  <si>
    <t>individual client active treatment plan or ISP.</t>
  </si>
  <si>
    <r>
      <t>Recreational Therapist</t>
    </r>
    <r>
      <rPr>
        <sz val="10"/>
        <rFont val="Arial"/>
        <family val="2"/>
      </rPr>
      <t xml:space="preserve">- provides treatment services and recreation activities for individuals by organizing, planning and directing </t>
    </r>
  </si>
  <si>
    <t>activities according to capabilities, needs, and interest.</t>
  </si>
  <si>
    <r>
      <t>Registered Nurse</t>
    </r>
    <r>
      <rPr>
        <sz val="10"/>
        <rFont val="Arial"/>
        <family val="2"/>
      </rPr>
      <t xml:space="preserve">- an individual who has successfully completed a course of study by an approved school of nursing and is </t>
    </r>
  </si>
  <si>
    <t>registered and legally licensed to practice by state authority.</t>
  </si>
  <si>
    <r>
      <t>Rehabilitation Services Director/Director of Adult Client Programs</t>
    </r>
    <r>
      <rPr>
        <sz val="10"/>
        <rFont val="Arial"/>
        <family val="2"/>
      </rPr>
      <t xml:space="preserve">- under supervision of the CEO, is responsible for the </t>
    </r>
  </si>
  <si>
    <t>internal administration of adult client programs.</t>
  </si>
  <si>
    <r>
      <t>Residential Manager - Group Homes</t>
    </r>
    <r>
      <rPr>
        <sz val="10"/>
        <rFont val="Arial"/>
        <family val="2"/>
      </rPr>
      <t xml:space="preserve">- responsible for the day-to-day operation of a group home residence; includes client </t>
    </r>
  </si>
  <si>
    <t>supervision and responsibility for implementing client programming.</t>
  </si>
  <si>
    <r>
      <t>Residential Manager – Waiver</t>
    </r>
    <r>
      <rPr>
        <sz val="10"/>
        <rFont val="Arial"/>
        <family val="2"/>
      </rPr>
      <t xml:space="preserve">- responsible for the day-to-day operation of a waiver residence; includes client supervision and </t>
    </r>
  </si>
  <si>
    <t>responsibility for implementing client programming.</t>
  </si>
  <si>
    <r>
      <t>Residential Services Director</t>
    </r>
    <r>
      <rPr>
        <sz val="10"/>
        <rFont val="Arial"/>
        <family val="2"/>
      </rPr>
      <t xml:space="preserve">- senior management position with responsibility for overall residential programs, staff, budget </t>
    </r>
  </si>
  <si>
    <t>and ISDH and Medicaid certification.</t>
  </si>
  <si>
    <r>
      <t>Service Coordinator</t>
    </r>
    <r>
      <rPr>
        <sz val="10"/>
        <rFont val="Arial"/>
        <family val="2"/>
      </rPr>
      <t xml:space="preserve">- credentialed by the First Steps system, this position should possess demonstrated knowledge and </t>
    </r>
  </si>
  <si>
    <t>nature and scope of services available under the State’s early intervention program.</t>
  </si>
  <si>
    <r>
      <t>Social Worker</t>
    </r>
    <r>
      <rPr>
        <sz val="10"/>
        <rFont val="Arial"/>
        <family val="2"/>
      </rPr>
      <t xml:space="preserve">- responsible for evaluating the present level of an individual’s social functioning and providing social casework </t>
    </r>
  </si>
  <si>
    <t>and group work as defined by the treatment plan.</t>
  </si>
  <si>
    <r>
      <t>Speech Therapist</t>
    </r>
    <r>
      <rPr>
        <sz val="10"/>
        <rFont val="Arial"/>
        <family val="2"/>
      </rPr>
      <t xml:space="preserve">- responsible for evaluating speech and language functioning in relation to how it is affected by a specific </t>
    </r>
  </si>
  <si>
    <t>physical disability and recommending and carrying out appropriate treatment and training techniques.</t>
  </si>
  <si>
    <r>
      <t>Systems Manager/Data Processing Manager</t>
    </r>
    <r>
      <rPr>
        <sz val="10"/>
        <rFont val="Arial"/>
        <family val="2"/>
      </rPr>
      <t xml:space="preserve">- responsible for managing and coordinating the agency’s computer / </t>
    </r>
  </si>
  <si>
    <t/>
  </si>
  <si>
    <t>audit and compliance functions as well as external laws and regulations. Assists with external audit function.</t>
  </si>
  <si>
    <t>encourage the hiring of persons with disabilities.</t>
  </si>
  <si>
    <t>understanding about infants and toddlers who are eligible, Part H of Individuals with Disabilities Education Act, and the</t>
  </si>
  <si>
    <t>management information systems.</t>
  </si>
  <si>
    <t>Saint Joseph, Tipton and Wabash</t>
  </si>
  <si>
    <t>Jasper, Lake, Newton, Porter, Pulaski and Starke</t>
  </si>
  <si>
    <t>Boone, Hamilton, Hancock, Hendricks, Johnson, Marion, Morgan and Shelby</t>
  </si>
  <si>
    <t>-</t>
  </si>
  <si>
    <t>DISTRICT 1</t>
  </si>
  <si>
    <t>DISTRICT 2</t>
  </si>
  <si>
    <t>DISTRICT 3</t>
  </si>
  <si>
    <t>DISTRICT 4</t>
  </si>
  <si>
    <t>DISTRICT 5</t>
  </si>
  <si>
    <t>DISTRICT 6</t>
  </si>
  <si>
    <t>DISTRICT 7</t>
  </si>
  <si>
    <t>DISTRICT 8</t>
  </si>
  <si>
    <t>BDDS District Information: Counties Served</t>
  </si>
  <si>
    <t>(Resource for INARF Salary Survey page 2 Wage Information #4)</t>
  </si>
  <si>
    <t xml:space="preserve">Cass, Elkhart, Fulton, Howard, Kosciusko, LaPorte, Marshall, Miami, </t>
  </si>
  <si>
    <t xml:space="preserve">Adams, Allen, DeKalb, Huntington, LaGrange, Noble, Steuben, </t>
  </si>
  <si>
    <t>Wells and Whitley</t>
  </si>
  <si>
    <t xml:space="preserve">Benton, Carroll, Clay, Clinton, Fountain, Monroe, Montgomery, Owen, Parke, </t>
  </si>
  <si>
    <t xml:space="preserve">Blackford, Delaware, Fayette, Franklin, Grant, Henry, Jay, Madison, Randolph, </t>
  </si>
  <si>
    <t>Rush, Union and Wayne</t>
  </si>
  <si>
    <t>Daviess, Dubois, Gibson, Greene, Knox, Martin, Perry, Pike, Posey, Spencer,</t>
  </si>
  <si>
    <t>Vanderburgh and Warrick</t>
  </si>
  <si>
    <t xml:space="preserve">Bartholomew, Brown, Clark, Crawford, Dearborn, Decatur, Floyd, Harrison, </t>
  </si>
  <si>
    <t xml:space="preserve">Jackson, Jefferson, Jennings, Lawrence, Ohio, Orange, Ripley, Scott, </t>
  </si>
  <si>
    <t>&lt;== Name Lookup</t>
  </si>
  <si>
    <t>EduAbr</t>
  </si>
  <si>
    <t xml:space="preserve">Note: If you enter "1" under the "Number of Staff" column, </t>
  </si>
  <si>
    <t>the corresponding "Highest" and "Average" cells will automatically</t>
  </si>
  <si>
    <t xml:space="preserve">that we are seeking the ACTUAL salary amount and not payscales. </t>
  </si>
  <si>
    <t xml:space="preserve">equal the amount in the "Lowest" cell.  This was done as a reminder </t>
  </si>
  <si>
    <t xml:space="preserve">If you enter "2" under "Number of Staff" column, </t>
  </si>
  <si>
    <t>based on the "Lowest" and "Highest" salaries entered.</t>
  </si>
  <si>
    <t>please provide the HOURLY rates instead of the annual salary.</t>
  </si>
  <si>
    <t>the corresponding "Average" cell will automatically calculate</t>
  </si>
  <si>
    <t xml:space="preserve">For positions highlighted and marked with an asterisk in Column C, </t>
  </si>
  <si>
    <t>Putnam, Sullivan, Tippecanoe, Vermillion, Vigo, Warren and White</t>
  </si>
  <si>
    <t>Switzerland and Washington</t>
  </si>
  <si>
    <t>FY 2015 Annual budgeted revenue: ($)</t>
  </si>
  <si>
    <t>FY 2015 Total budgeted salaries: ($)</t>
  </si>
  <si>
    <t>3a.</t>
  </si>
  <si>
    <t>3b.</t>
  </si>
  <si>
    <t>Please describe.</t>
  </si>
  <si>
    <t>Please describe type of bonus offered to other positions or areas.</t>
  </si>
  <si>
    <t>of 7/31/14:</t>
  </si>
  <si>
    <t>What average percentage increase in salary was awarded to eligible employees for FY15: (%)</t>
  </si>
  <si>
    <t>Please complete the table below with information current as of 7/31/14 for DSPs who provided services</t>
  </si>
  <si>
    <t xml:space="preserve">How many Full Time Equivalents (FTEs) were vacant at 7/31/14? </t>
  </si>
  <si>
    <r>
      <rPr>
        <b/>
        <sz val="10"/>
        <color indexed="25"/>
        <rFont val="Calibri"/>
        <family val="2"/>
      </rPr>
      <t>*Turnover</t>
    </r>
    <r>
      <rPr>
        <sz val="10"/>
        <color indexed="25"/>
        <rFont val="Calibri"/>
        <family val="2"/>
      </rPr>
      <t xml:space="preserve"> =</t>
    </r>
    <r>
      <rPr>
        <sz val="10"/>
        <rFont val="Calibri"/>
        <family val="2"/>
      </rPr>
      <t xml:space="preserve"> number of terminated employees divided by the number of current staff  (terminated employees should include staff who leave the organization regardless of full time or part time status and also should include voluntary and involuntary terminations.)</t>
    </r>
  </si>
  <si>
    <r>
      <t>(</t>
    </r>
    <r>
      <rPr>
        <b/>
        <sz val="10"/>
        <color indexed="25"/>
        <rFont val="Calibri"/>
        <family val="2"/>
      </rPr>
      <t>Vacancy rate =</t>
    </r>
    <r>
      <rPr>
        <sz val="10"/>
        <color indexed="25"/>
        <rFont val="Calibri"/>
        <family val="2"/>
      </rPr>
      <t xml:space="preserve"> </t>
    </r>
    <r>
      <rPr>
        <sz val="10"/>
        <rFont val="Calibri"/>
        <family val="2"/>
      </rPr>
      <t>number of funded DSP FTEs currently vacant divided by total number of DSP FTEs)</t>
    </r>
  </si>
  <si>
    <r>
      <t>(</t>
    </r>
    <r>
      <rPr>
        <b/>
        <sz val="10"/>
        <color indexed="25"/>
        <rFont val="Calibri"/>
        <family val="2"/>
      </rPr>
      <t>Stability rate =</t>
    </r>
    <r>
      <rPr>
        <sz val="10"/>
        <rFont val="Calibri"/>
        <family val="2"/>
      </rPr>
      <t xml:space="preserve"> number of DSPs  working for the organization for one year or more divided by the total number of DSPs)</t>
    </r>
  </si>
  <si>
    <t>Director-Quality/Compliance</t>
  </si>
  <si>
    <t>Director-Corporate Communications/Marketing</t>
  </si>
  <si>
    <t>Floor/Production Supervisor *</t>
  </si>
  <si>
    <t>QDDP</t>
  </si>
  <si>
    <t>Actual Annual Salaries Paid as of 7-31-14</t>
  </si>
  <si>
    <t xml:space="preserve">            Actual Annual Salaries Paid as of 7-31-14</t>
  </si>
  <si>
    <t>using actual salaries or hourly wages paid as of 7-31-14.</t>
  </si>
  <si>
    <r>
      <t>Maintenance Crew</t>
    </r>
    <r>
      <rPr>
        <sz val="10"/>
        <rFont val="Arial"/>
        <family val="2"/>
      </rPr>
      <t xml:space="preserve">- responsible for the onsite and offsite maintenance services; may report to maintenance </t>
    </r>
  </si>
  <si>
    <r>
      <t xml:space="preserve">Director of Quality &amp; Compliance/Compliance </t>
    </r>
    <r>
      <rPr>
        <sz val="10"/>
        <rFont val="Arial"/>
        <family val="2"/>
      </rPr>
      <t xml:space="preserve">- responsible for developing, directing, and administering the internal </t>
    </r>
  </si>
  <si>
    <t xml:space="preserve"> external laws and regulations. Assists with external audit function.</t>
  </si>
  <si>
    <r>
      <t>Floor/Production Supervisor (facility and community based programs</t>
    </r>
    <r>
      <rPr>
        <sz val="10"/>
        <rFont val="Arial"/>
        <family val="2"/>
      </rPr>
      <t xml:space="preserve">)- responsible for supervision of client production; assists in </t>
    </r>
  </si>
  <si>
    <r>
      <t>QDDP (Qualified Developmental Disability Professional)</t>
    </r>
    <r>
      <rPr>
        <sz val="10"/>
        <rFont val="Arial"/>
        <family val="2"/>
      </rPr>
      <t xml:space="preserve">- responsible for the overall monitoring, integration and coordination of the </t>
    </r>
  </si>
  <si>
    <r>
      <t>(</t>
    </r>
    <r>
      <rPr>
        <b/>
        <sz val="10"/>
        <color indexed="25"/>
        <rFont val="Calibri"/>
        <family val="2"/>
      </rPr>
      <t>Retention rate</t>
    </r>
    <r>
      <rPr>
        <sz val="10"/>
        <color indexed="25"/>
        <rFont val="Calibri"/>
        <family val="2"/>
      </rPr>
      <t xml:space="preserve"> = </t>
    </r>
    <r>
      <rPr>
        <sz val="10"/>
        <rFont val="Calibri"/>
        <family val="2"/>
      </rPr>
      <t xml:space="preserve">number of DPSs at 7/31/14 who were working for the organization at 7/31/13 divided by number of DSPs at 7/31/13) </t>
    </r>
  </si>
  <si>
    <t>69.</t>
  </si>
  <si>
    <t>70.</t>
  </si>
  <si>
    <t>Custodial Crew *</t>
  </si>
  <si>
    <t>Maintenance Crew *</t>
  </si>
  <si>
    <t>DescDSPBonus</t>
  </si>
  <si>
    <r>
      <t xml:space="preserve">Based on ACTUAL figures for Fiscal Year 2015 </t>
    </r>
    <r>
      <rPr>
        <sz val="10"/>
        <color indexed="25"/>
        <rFont val="Calibri"/>
        <family val="2"/>
      </rPr>
      <t>(July 1, 2014 – June 30, 2015)</t>
    </r>
  </si>
  <si>
    <t>INARF 2015 Salary Survey of Member Agency Personnel in Indiana</t>
  </si>
  <si>
    <t>INARF 2015 Salary Survey of Member Agency Personnel, Page 3</t>
  </si>
  <si>
    <t>INARF 2015 Salary Survey of Member Agency Personnel, Page 4</t>
  </si>
  <si>
    <t>INARF 2015 Salary Survey of Member Agency Personnel, Page 5</t>
  </si>
  <si>
    <t>INARF 2015 Salary Survey of Member Agency Personnel, Page 6</t>
  </si>
  <si>
    <t>INARF 2015 Salary Survey of Member Agency Personnel, Page 7</t>
  </si>
  <si>
    <t xml:space="preserve">Questions?  Contact Traycee Lane (traycee@inarf.org) or Barb Young at the INARF office  (317)-634-4957.  </t>
  </si>
  <si>
    <t xml:space="preserve">Do you offer bonuses for Direct Support Professionals? (Yes/No)      </t>
  </si>
  <si>
    <r>
      <t xml:space="preserve">What are your agency’s starting wages for </t>
    </r>
    <r>
      <rPr>
        <b/>
        <sz val="10"/>
        <rFont val="Calibri"/>
        <family val="2"/>
      </rPr>
      <t>Direct Support Professionals (DSPs) – employees who spend the majority of</t>
    </r>
  </si>
  <si>
    <t xml:space="preserve">25. </t>
  </si>
  <si>
    <t>63</t>
  </si>
  <si>
    <t>64.</t>
  </si>
  <si>
    <t>65.</t>
  </si>
  <si>
    <t>Please complete the survey by Friday September 12th and email to Barb Young at barb@inarf.org.</t>
  </si>
  <si>
    <t>Thank you for participating in the INARF 2015 Salary Survey of Member Agency Personnel.  Results will be available in December!</t>
  </si>
  <si>
    <t>Coordinator-Quality/Compliance</t>
  </si>
  <si>
    <t>9.</t>
  </si>
  <si>
    <t>not reflected in the previous 65 positions.</t>
  </si>
  <si>
    <r>
      <t>Coordinator of Quality/Compliance</t>
    </r>
    <r>
      <rPr>
        <sz val="10"/>
        <rFont val="Arial"/>
        <family val="2"/>
      </rPr>
      <t>- responsible for administering the internal audit and compliance functions as well as</t>
    </r>
  </si>
  <si>
    <r>
      <t>Director of Business Development/Business Operations</t>
    </r>
    <r>
      <rPr>
        <sz val="10"/>
        <rFont val="Arial"/>
        <family val="2"/>
      </rPr>
      <t xml:space="preserve">- responsible for the development, implementation, and management </t>
    </r>
  </si>
  <si>
    <r>
      <t>Custodial Crew</t>
    </r>
    <r>
      <rPr>
        <sz val="10"/>
        <rFont val="Arial"/>
        <family val="2"/>
      </rPr>
      <t>- responsible for the onsite and offsite custodial services; may report to maintenance manager.</t>
    </r>
  </si>
  <si>
    <r>
      <t xml:space="preserve">Director of Quality/Compliance </t>
    </r>
    <r>
      <rPr>
        <sz val="10"/>
        <rFont val="Arial"/>
        <family val="2"/>
      </rPr>
      <t>- responsible for developing, directing, and administering the internal audit and compliance</t>
    </r>
  </si>
  <si>
    <t xml:space="preserve"> functions as well as external laws and regulations. Assists with external audit function.</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</si>
</sst>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00;\(&quot;$&quot;#,##0.00\)"/>
  </numFmts>
  <fonts count="81">
    <font>
      <sz val="10"/>
      <name val="Arial"/>
      <family val="0"/>
    </font>
    <font>
      <sz val="11"/>
      <color indexed="8"/>
      <name val="Calibri"/>
      <family val="2"/>
    </font>
    <font>
      <sz val="10"/>
      <name val="Calibri"/>
      <family val="2"/>
    </font>
    <font>
      <b/>
      <sz val="10"/>
      <name val="Calibri"/>
      <family val="2"/>
    </font>
    <font>
      <b/>
      <sz val="10"/>
      <name val="Arial"/>
      <family val="2"/>
    </font>
    <font>
      <sz val="10"/>
      <name val="Helv"/>
      <family val="0"/>
    </font>
    <font>
      <sz val="8"/>
      <name val="Arial"/>
      <family val="2"/>
    </font>
    <font>
      <u val="single"/>
      <sz val="10"/>
      <name val="Arial"/>
      <family val="2"/>
    </font>
    <font>
      <i/>
      <sz val="10"/>
      <name val="Arial"/>
      <family val="2"/>
    </font>
    <font>
      <sz val="11"/>
      <name val="Arial"/>
      <family val="2"/>
    </font>
    <font>
      <u val="single"/>
      <sz val="10"/>
      <name val="Calibri"/>
      <family val="2"/>
    </font>
    <font>
      <sz val="11"/>
      <name val="Helv"/>
      <family val="0"/>
    </font>
    <font>
      <b/>
      <sz val="10"/>
      <color indexed="53"/>
      <name val="Calibri"/>
      <family val="2"/>
    </font>
    <font>
      <b/>
      <u val="single"/>
      <sz val="10"/>
      <name val="Calibri"/>
      <family val="2"/>
    </font>
    <font>
      <sz val="10"/>
      <color indexed="8"/>
      <name val="Arial"/>
      <family val="2"/>
    </font>
    <font>
      <b/>
      <i/>
      <sz val="10"/>
      <name val="Arial"/>
      <family val="2"/>
    </font>
    <font>
      <b/>
      <sz val="10"/>
      <name val="Helv"/>
      <family val="0"/>
    </font>
    <font>
      <sz val="10"/>
      <color indexed="12"/>
      <name val="Arial"/>
      <family val="2"/>
    </font>
    <font>
      <sz val="9"/>
      <name val="Calibri"/>
      <family val="2"/>
    </font>
    <font>
      <b/>
      <i/>
      <sz val="9"/>
      <name val="Calibri"/>
      <family val="2"/>
    </font>
    <font>
      <b/>
      <u val="single"/>
      <sz val="10"/>
      <color indexed="48"/>
      <name val="Calibri"/>
      <family val="2"/>
    </font>
    <font>
      <i/>
      <sz val="10"/>
      <name val="Calibri"/>
      <family val="2"/>
    </font>
    <font>
      <sz val="8"/>
      <name val="Calibri"/>
      <family val="2"/>
    </font>
    <font>
      <b/>
      <sz val="10"/>
      <color indexed="10"/>
      <name val="Calibri"/>
      <family val="2"/>
    </font>
    <font>
      <b/>
      <sz val="8"/>
      <color indexed="60"/>
      <name val="Calibri"/>
      <family val="2"/>
    </font>
    <font>
      <b/>
      <sz val="10"/>
      <color indexed="60"/>
      <name val="Calibri"/>
      <family val="2"/>
    </font>
    <font>
      <sz val="11"/>
      <name val="Calibri"/>
      <family val="2"/>
    </font>
    <font>
      <b/>
      <sz val="10"/>
      <color indexed="60"/>
      <name val="Helv"/>
      <family val="0"/>
    </font>
    <font>
      <b/>
      <u val="single"/>
      <sz val="14"/>
      <color indexed="48"/>
      <name val="Arial"/>
      <family val="2"/>
    </font>
    <font>
      <b/>
      <sz val="11"/>
      <color indexed="60"/>
      <name val="Helv"/>
      <family val="0"/>
    </font>
    <font>
      <b/>
      <sz val="10"/>
      <color indexed="25"/>
      <name val="Calibri"/>
      <family val="2"/>
    </font>
    <font>
      <sz val="10"/>
      <color indexed="25"/>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25"/>
      <name val="Calibri"/>
      <family val="2"/>
    </font>
    <font>
      <b/>
      <u val="single"/>
      <sz val="10"/>
      <color indexed="25"/>
      <name val="Calibri"/>
      <family val="2"/>
    </font>
    <font>
      <b/>
      <sz val="11"/>
      <color indexed="25"/>
      <name val="Calibri"/>
      <family val="2"/>
    </font>
    <font>
      <sz val="10"/>
      <color indexed="25"/>
      <name val="Arial"/>
      <family val="2"/>
    </font>
    <font>
      <b/>
      <u val="single"/>
      <sz val="14"/>
      <color indexed="25"/>
      <name val="Arial"/>
      <family val="2"/>
    </font>
    <font>
      <b/>
      <u val="single"/>
      <sz val="13"/>
      <color indexed="25"/>
      <name val="Arial"/>
      <family val="2"/>
    </font>
    <font>
      <b/>
      <u val="single"/>
      <sz val="12"/>
      <color indexed="25"/>
      <name val="Arial"/>
      <family val="2"/>
    </font>
    <font>
      <sz val="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rgb="FF852D35"/>
      <name val="Calibri"/>
      <family val="2"/>
    </font>
    <font>
      <b/>
      <sz val="10"/>
      <color rgb="FF852D35"/>
      <name val="Calibri"/>
      <family val="2"/>
    </font>
    <font>
      <b/>
      <u val="single"/>
      <sz val="10"/>
      <color rgb="FF852D35"/>
      <name val="Calibri"/>
      <family val="2"/>
    </font>
    <font>
      <b/>
      <sz val="11"/>
      <color rgb="FF852D35"/>
      <name val="Calibri"/>
      <family val="2"/>
    </font>
    <font>
      <sz val="10"/>
      <color rgb="FF852D35"/>
      <name val="Arial"/>
      <family val="2"/>
    </font>
    <font>
      <b/>
      <u val="single"/>
      <sz val="14"/>
      <color rgb="FF852D35"/>
      <name val="Arial"/>
      <family val="2"/>
    </font>
    <font>
      <b/>
      <u val="single"/>
      <sz val="13"/>
      <color rgb="FF852D35"/>
      <name val="Arial"/>
      <family val="2"/>
    </font>
    <font>
      <b/>
      <u val="single"/>
      <sz val="12"/>
      <color rgb="FF852D35"/>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13"/>
        <bgColor indexed="64"/>
      </patternFill>
    </fill>
    <fill>
      <patternFill patternType="solid">
        <fgColor indexed="22"/>
        <bgColor indexed="64"/>
      </patternFill>
    </fill>
    <fill>
      <patternFill patternType="solid">
        <fgColor indexed="22"/>
        <bgColor indexed="64"/>
      </patternFill>
    </fill>
    <fill>
      <patternFill patternType="solid">
        <fgColor indexed="57"/>
        <bgColor indexed="64"/>
      </patternFill>
    </fill>
    <fill>
      <patternFill patternType="solid">
        <fgColor indexed="10"/>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indexed="8"/>
      </right>
      <top style="thin">
        <color indexed="8"/>
      </top>
      <bottom/>
    </border>
    <border>
      <left style="thin">
        <color indexed="8"/>
      </left>
      <right style="thin">
        <color indexed="8"/>
      </right>
      <top style="thin">
        <color indexed="8"/>
      </top>
      <bottom/>
    </border>
    <border>
      <left style="thin">
        <color indexed="8"/>
      </left>
      <right/>
      <top/>
      <bottom/>
    </border>
    <border>
      <left style="thin"/>
      <right/>
      <top/>
      <bottom/>
    </border>
    <border>
      <left/>
      <right style="thin">
        <color indexed="8"/>
      </right>
      <top/>
      <bottom/>
    </border>
    <border>
      <left style="thin">
        <color indexed="8"/>
      </left>
      <right style="thin">
        <color indexed="8"/>
      </right>
      <top/>
      <bottom/>
    </border>
    <border>
      <left style="thin"/>
      <right/>
      <top/>
      <bottom style="thin"/>
    </border>
    <border>
      <left/>
      <right style="thin">
        <color indexed="8"/>
      </right>
      <top/>
      <bottom style="thin">
        <color indexed="8"/>
      </bottom>
    </border>
    <border>
      <left style="thin">
        <color indexed="8"/>
      </left>
      <right/>
      <top/>
      <bottom style="thin">
        <color indexed="8"/>
      </bottom>
    </border>
    <border>
      <left style="thin"/>
      <right style="thin"/>
      <top/>
      <bottom style="thin"/>
    </border>
    <border>
      <left style="thin">
        <color indexed="8"/>
      </left>
      <right style="thin"/>
      <top/>
      <bottom/>
    </border>
    <border>
      <left style="thin">
        <color indexed="8"/>
      </left>
      <right style="thin"/>
      <top style="thin"/>
      <bottom/>
    </border>
    <border>
      <left/>
      <right style="thin"/>
      <top/>
      <bottom/>
    </border>
    <border>
      <left style="thin"/>
      <right style="thin"/>
      <top style="thin"/>
      <bottom/>
    </border>
    <border>
      <left style="thin"/>
      <right style="thin"/>
      <top/>
      <bottom/>
    </border>
    <border>
      <left/>
      <right style="thin"/>
      <top/>
      <bottom style="thin"/>
    </border>
    <border>
      <left/>
      <right/>
      <top/>
      <bottom style="thin"/>
    </border>
    <border>
      <left style="thin"/>
      <right/>
      <top style="thin"/>
      <bottom style="thin"/>
    </border>
    <border>
      <left/>
      <right style="thin"/>
      <top style="thin"/>
      <bottom style="thin"/>
    </border>
    <border>
      <left/>
      <right/>
      <top style="thin"/>
      <bottom style="thin"/>
    </border>
    <border>
      <left style="thin"/>
      <right style="thin"/>
      <top style="thin"/>
      <bottom style="thin"/>
    </border>
    <border>
      <left/>
      <right/>
      <top style="thin"/>
      <bottom/>
    </border>
    <border>
      <left style="thin"/>
      <right/>
      <top style="thin"/>
      <bottom/>
    </border>
    <border>
      <left/>
      <right style="thin"/>
      <top style="thin"/>
      <bottom/>
    </border>
    <border>
      <left/>
      <right style="thin">
        <color indexed="8"/>
      </right>
      <top style="thin"/>
      <bottom/>
    </border>
    <border>
      <left style="thin">
        <color indexed="8"/>
      </left>
      <right/>
      <top style="thin">
        <color indexed="8"/>
      </top>
      <bottom/>
    </border>
    <border>
      <left style="thin">
        <color indexed="8"/>
      </left>
      <right/>
      <top/>
      <bottom style="thin"/>
    </border>
    <border>
      <left/>
      <right/>
      <top/>
      <bottom style="thin">
        <color indexed="8"/>
      </bottom>
    </border>
    <border>
      <left style="thin"/>
      <right style="thin">
        <color indexed="8"/>
      </right>
      <top/>
      <bottom/>
    </border>
    <border>
      <left/>
      <right style="thin">
        <color indexed="8"/>
      </right>
      <top/>
      <bottom style="thin"/>
    </border>
    <border>
      <left style="thin">
        <color indexed="8"/>
      </left>
      <right style="thin"/>
      <top/>
      <bottom style="thin"/>
    </border>
    <border>
      <left style="thin">
        <color indexed="8"/>
      </left>
      <right style="thin">
        <color indexed="8"/>
      </right>
      <top/>
      <bottom style="thin"/>
    </border>
    <border>
      <left style="thin"/>
      <right style="thin">
        <color indexed="8"/>
      </right>
      <top/>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14" fillId="0" borderId="0">
      <alignment/>
      <protection/>
    </xf>
    <xf numFmtId="0" fontId="14" fillId="0" borderId="0">
      <alignment/>
      <protection/>
    </xf>
    <xf numFmtId="0" fontId="14" fillId="0" borderId="0">
      <alignment/>
      <protection/>
    </xf>
    <xf numFmtId="0" fontId="14"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457">
    <xf numFmtId="0" fontId="0" fillId="0" borderId="0" xfId="0" applyAlignment="1">
      <alignment/>
    </xf>
    <xf numFmtId="0" fontId="18" fillId="0" borderId="0" xfId="0" applyFont="1" applyAlignment="1" applyProtection="1">
      <alignment horizontal="left"/>
      <protection/>
    </xf>
    <xf numFmtId="0" fontId="0" fillId="0" borderId="0" xfId="0" applyFont="1" applyBorder="1" applyAlignment="1" applyProtection="1">
      <alignment horizontal="left"/>
      <protection/>
    </xf>
    <xf numFmtId="0" fontId="2" fillId="0" borderId="0" xfId="0" applyFont="1" applyAlignment="1">
      <alignment/>
    </xf>
    <xf numFmtId="0" fontId="3" fillId="0" borderId="0" xfId="0" applyFont="1" applyBorder="1" applyAlignment="1" applyProtection="1">
      <alignment horizontal="left"/>
      <protection/>
    </xf>
    <xf numFmtId="0" fontId="4" fillId="0" borderId="0" xfId="0" applyFont="1" applyBorder="1" applyAlignment="1" applyProtection="1">
      <alignment horizontal="left"/>
      <protection/>
    </xf>
    <xf numFmtId="0" fontId="4" fillId="0" borderId="0" xfId="0" applyFont="1" applyAlignment="1" applyProtection="1">
      <alignment horizontal="left"/>
      <protection/>
    </xf>
    <xf numFmtId="0" fontId="3" fillId="0" borderId="10" xfId="0" applyFont="1" applyBorder="1" applyAlignment="1" applyProtection="1">
      <alignment horizontal="center"/>
      <protection/>
    </xf>
    <xf numFmtId="0" fontId="3" fillId="0" borderId="11" xfId="0" applyFont="1" applyBorder="1" applyAlignment="1" applyProtection="1">
      <alignment horizontal="center"/>
      <protection/>
    </xf>
    <xf numFmtId="0" fontId="4" fillId="0" borderId="12" xfId="0" applyFont="1" applyBorder="1" applyAlignment="1" applyProtection="1">
      <alignment horizontal="center"/>
      <protection/>
    </xf>
    <xf numFmtId="0" fontId="0" fillId="0" borderId="13" xfId="0" applyFont="1" applyBorder="1" applyAlignment="1">
      <alignment/>
    </xf>
    <xf numFmtId="0" fontId="3" fillId="0" borderId="12" xfId="0" applyFont="1" applyBorder="1" applyAlignment="1" applyProtection="1">
      <alignment horizontal="center"/>
      <protection/>
    </xf>
    <xf numFmtId="0" fontId="3" fillId="0" borderId="14" xfId="0" applyFont="1" applyBorder="1" applyAlignment="1" applyProtection="1">
      <alignment horizontal="center"/>
      <protection/>
    </xf>
    <xf numFmtId="0" fontId="3" fillId="0" borderId="15" xfId="0" applyFont="1" applyBorder="1" applyAlignment="1" applyProtection="1">
      <alignment horizontal="center"/>
      <protection/>
    </xf>
    <xf numFmtId="0" fontId="0" fillId="0" borderId="16" xfId="0" applyFont="1" applyBorder="1" applyAlignment="1">
      <alignment/>
    </xf>
    <xf numFmtId="0" fontId="3" fillId="0" borderId="17" xfId="0" applyFont="1" applyBorder="1" applyAlignment="1" applyProtection="1">
      <alignment horizontal="center"/>
      <protection/>
    </xf>
    <xf numFmtId="0" fontId="19" fillId="0" borderId="18" xfId="0" applyFont="1" applyBorder="1" applyAlignment="1" applyProtection="1">
      <alignment horizontal="center"/>
      <protection/>
    </xf>
    <xf numFmtId="0" fontId="4" fillId="0" borderId="0" xfId="0" applyFont="1" applyBorder="1" applyAlignment="1" applyProtection="1">
      <alignment horizontal="center"/>
      <protection/>
    </xf>
    <xf numFmtId="0" fontId="20" fillId="0" borderId="13" xfId="0" applyFont="1" applyBorder="1" applyAlignment="1" applyProtection="1">
      <alignment horizontal="left"/>
      <protection/>
    </xf>
    <xf numFmtId="49" fontId="3" fillId="0" borderId="13" xfId="0" applyNumberFormat="1" applyFont="1" applyBorder="1" applyAlignment="1" applyProtection="1">
      <alignment horizontal="right"/>
      <protection/>
    </xf>
    <xf numFmtId="0" fontId="3" fillId="0" borderId="14" xfId="0" applyFont="1" applyBorder="1" applyAlignment="1" applyProtection="1">
      <alignment horizontal="left"/>
      <protection/>
    </xf>
    <xf numFmtId="49" fontId="3" fillId="0" borderId="13" xfId="0" applyNumberFormat="1" applyFont="1" applyFill="1" applyBorder="1" applyAlignment="1" applyProtection="1">
      <alignment horizontal="right"/>
      <protection/>
    </xf>
    <xf numFmtId="0" fontId="3" fillId="33" borderId="14" xfId="0" applyFont="1" applyFill="1" applyBorder="1" applyAlignment="1" applyProtection="1">
      <alignment horizontal="left"/>
      <protection/>
    </xf>
    <xf numFmtId="0" fontId="3" fillId="0" borderId="0" xfId="0" applyFont="1" applyFill="1" applyBorder="1" applyAlignment="1" applyProtection="1">
      <alignment horizontal="left"/>
      <protection/>
    </xf>
    <xf numFmtId="0" fontId="3" fillId="33" borderId="0" xfId="0" applyFont="1" applyFill="1" applyBorder="1" applyAlignment="1" applyProtection="1">
      <alignment horizontal="left"/>
      <protection/>
    </xf>
    <xf numFmtId="2" fontId="0" fillId="0" borderId="19" xfId="0" applyNumberFormat="1" applyFont="1" applyBorder="1" applyAlignment="1" applyProtection="1">
      <alignment horizontal="fill"/>
      <protection/>
    </xf>
    <xf numFmtId="2" fontId="0" fillId="0" borderId="0" xfId="0" applyNumberFormat="1" applyFont="1" applyBorder="1" applyAlignment="1" applyProtection="1">
      <alignment horizontal="fill"/>
      <protection/>
    </xf>
    <xf numFmtId="0" fontId="8" fillId="0" borderId="20" xfId="0" applyFont="1" applyFill="1" applyBorder="1" applyAlignment="1" applyProtection="1">
      <alignment horizontal="center"/>
      <protection/>
    </xf>
    <xf numFmtId="0" fontId="0" fillId="0" borderId="14"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8" fillId="0" borderId="21" xfId="0" applyFont="1" applyFill="1" applyBorder="1" applyAlignment="1" applyProtection="1">
      <alignment horizontal="center"/>
      <protection/>
    </xf>
    <xf numFmtId="0" fontId="2" fillId="0" borderId="0" xfId="0" applyFont="1" applyBorder="1" applyAlignment="1">
      <alignment/>
    </xf>
    <xf numFmtId="0" fontId="8" fillId="0" borderId="15" xfId="0" applyFont="1" applyBorder="1" applyAlignment="1" applyProtection="1">
      <alignment horizontal="center"/>
      <protection/>
    </xf>
    <xf numFmtId="0" fontId="0" fillId="0" borderId="14" xfId="0" applyFont="1" applyBorder="1" applyAlignment="1" applyProtection="1">
      <alignment horizontal="center"/>
      <protection/>
    </xf>
    <xf numFmtId="0" fontId="0" fillId="0" borderId="0" xfId="0" applyFont="1" applyBorder="1" applyAlignment="1" applyProtection="1">
      <alignment horizontal="center"/>
      <protection/>
    </xf>
    <xf numFmtId="0" fontId="3" fillId="33" borderId="22" xfId="0" applyFont="1" applyFill="1" applyBorder="1" applyAlignment="1" applyProtection="1">
      <alignment horizontal="left"/>
      <protection/>
    </xf>
    <xf numFmtId="0" fontId="3" fillId="0" borderId="22" xfId="0" applyFont="1" applyFill="1" applyBorder="1" applyAlignment="1" applyProtection="1">
      <alignment horizontal="left"/>
      <protection/>
    </xf>
    <xf numFmtId="0" fontId="3" fillId="0" borderId="22" xfId="0" applyFont="1" applyBorder="1" applyAlignment="1" applyProtection="1">
      <alignment horizontal="left"/>
      <protection/>
    </xf>
    <xf numFmtId="0" fontId="0" fillId="0" borderId="23" xfId="0" applyFont="1" applyBorder="1" applyAlignment="1" applyProtection="1">
      <alignment horizontal="fill"/>
      <protection/>
    </xf>
    <xf numFmtId="0" fontId="0" fillId="0" borderId="0" xfId="0" applyFont="1" applyBorder="1" applyAlignment="1" applyProtection="1">
      <alignment horizontal="fill"/>
      <protection/>
    </xf>
    <xf numFmtId="49" fontId="20" fillId="0" borderId="13" xfId="0" applyNumberFormat="1" applyFont="1" applyBorder="1" applyAlignment="1" applyProtection="1">
      <alignment horizontal="left"/>
      <protection/>
    </xf>
    <xf numFmtId="0" fontId="0" fillId="0" borderId="24" xfId="0" applyFont="1" applyBorder="1" applyAlignment="1" applyProtection="1">
      <alignment horizontal="fill"/>
      <protection/>
    </xf>
    <xf numFmtId="0" fontId="0" fillId="0" borderId="22" xfId="0" applyFont="1" applyBorder="1" applyAlignment="1" applyProtection="1">
      <alignment horizontal="fill"/>
      <protection/>
    </xf>
    <xf numFmtId="0" fontId="0" fillId="0" borderId="20" xfId="0" applyFont="1" applyBorder="1" applyAlignment="1" applyProtection="1">
      <alignment horizontal="fill"/>
      <protection/>
    </xf>
    <xf numFmtId="0" fontId="0" fillId="0" borderId="14" xfId="0" applyFont="1" applyBorder="1" applyAlignment="1" applyProtection="1">
      <alignment horizontal="fill"/>
      <protection/>
    </xf>
    <xf numFmtId="0" fontId="0" fillId="0" borderId="20" xfId="0" applyFont="1" applyFill="1" applyBorder="1" applyAlignment="1" applyProtection="1">
      <alignment horizontal="fill"/>
      <protection/>
    </xf>
    <xf numFmtId="0" fontId="0" fillId="0" borderId="14" xfId="0" applyFont="1" applyFill="1" applyBorder="1" applyAlignment="1" applyProtection="1">
      <alignment horizontal="fill"/>
      <protection/>
    </xf>
    <xf numFmtId="0" fontId="0" fillId="0" borderId="0" xfId="0" applyFont="1" applyFill="1" applyBorder="1" applyAlignment="1" applyProtection="1">
      <alignment horizontal="fill"/>
      <protection/>
    </xf>
    <xf numFmtId="0" fontId="19" fillId="0" borderId="12" xfId="0" applyFont="1" applyBorder="1" applyAlignment="1" applyProtection="1">
      <alignment horizontal="center"/>
      <protection/>
    </xf>
    <xf numFmtId="0" fontId="3" fillId="0" borderId="23" xfId="0" applyFont="1" applyBorder="1" applyAlignment="1">
      <alignment horizontal="center"/>
    </xf>
    <xf numFmtId="0" fontId="2" fillId="0" borderId="25" xfId="0" applyFont="1" applyBorder="1" applyAlignment="1">
      <alignment/>
    </xf>
    <xf numFmtId="2" fontId="2" fillId="0" borderId="0" xfId="0" applyNumberFormat="1" applyFont="1" applyBorder="1" applyAlignment="1" applyProtection="1">
      <alignment horizontal="fill"/>
      <protection/>
    </xf>
    <xf numFmtId="0" fontId="2" fillId="0" borderId="0" xfId="0" applyFont="1" applyAlignment="1">
      <alignment/>
    </xf>
    <xf numFmtId="0" fontId="10" fillId="0" borderId="0" xfId="0" applyFont="1" applyAlignment="1">
      <alignment/>
    </xf>
    <xf numFmtId="49" fontId="21" fillId="0" borderId="0" xfId="0" applyNumberFormat="1" applyFont="1" applyAlignment="1">
      <alignment horizontal="centerContinuous"/>
    </xf>
    <xf numFmtId="0" fontId="2" fillId="0" borderId="0" xfId="0" applyFont="1" applyAlignment="1">
      <alignment horizontal="centerContinuous"/>
    </xf>
    <xf numFmtId="49" fontId="2" fillId="0" borderId="0" xfId="0" applyNumberFormat="1" applyFont="1" applyAlignment="1">
      <alignment vertical="center"/>
    </xf>
    <xf numFmtId="0" fontId="2" fillId="0" borderId="0" xfId="0" applyFont="1" applyAlignment="1">
      <alignment vertical="center"/>
    </xf>
    <xf numFmtId="0" fontId="10" fillId="0" borderId="0" xfId="0" applyFont="1" applyAlignment="1">
      <alignment vertical="center"/>
    </xf>
    <xf numFmtId="0" fontId="13" fillId="0" borderId="0" xfId="0" applyFont="1" applyAlignment="1">
      <alignment vertical="center"/>
    </xf>
    <xf numFmtId="0" fontId="2" fillId="0" borderId="26" xfId="0" applyFont="1" applyBorder="1" applyAlignment="1">
      <alignment/>
    </xf>
    <xf numFmtId="0" fontId="2" fillId="0" borderId="0" xfId="0" applyFont="1" applyAlignment="1">
      <alignment horizontal="center"/>
    </xf>
    <xf numFmtId="0" fontId="2" fillId="0" borderId="0" xfId="0" applyFont="1" applyAlignment="1">
      <alignment horizontal="right"/>
    </xf>
    <xf numFmtId="0" fontId="2" fillId="0" borderId="0" xfId="0" applyFont="1" applyAlignment="1">
      <alignment horizontal="left"/>
    </xf>
    <xf numFmtId="49" fontId="2" fillId="0" borderId="0" xfId="0" applyNumberFormat="1" applyFont="1" applyAlignment="1">
      <alignment/>
    </xf>
    <xf numFmtId="0" fontId="2" fillId="0" borderId="0" xfId="0" applyFont="1" applyAlignment="1">
      <alignment/>
    </xf>
    <xf numFmtId="0" fontId="3" fillId="0" borderId="0" xfId="0" applyFont="1" applyAlignment="1">
      <alignment/>
    </xf>
    <xf numFmtId="0" fontId="21" fillId="0" borderId="0" xfId="0" applyFont="1" applyAlignment="1">
      <alignment/>
    </xf>
    <xf numFmtId="0" fontId="12" fillId="0" borderId="0" xfId="0" applyFont="1" applyAlignment="1">
      <alignment/>
    </xf>
    <xf numFmtId="0" fontId="20" fillId="0" borderId="0" xfId="0" applyFont="1" applyAlignment="1">
      <alignment/>
    </xf>
    <xf numFmtId="0" fontId="3" fillId="0" borderId="0" xfId="0" applyFont="1" applyAlignment="1">
      <alignment horizontal="left" vertical="center"/>
    </xf>
    <xf numFmtId="0" fontId="2" fillId="0" borderId="27" xfId="0" applyFont="1" applyBorder="1" applyAlignment="1">
      <alignment/>
    </xf>
    <xf numFmtId="0" fontId="2" fillId="0" borderId="28" xfId="0" applyFont="1" applyBorder="1" applyAlignment="1">
      <alignment/>
    </xf>
    <xf numFmtId="0" fontId="2" fillId="0" borderId="27" xfId="0" applyFont="1" applyBorder="1" applyAlignment="1">
      <alignment horizontal="centerContinuous"/>
    </xf>
    <xf numFmtId="0" fontId="2" fillId="0" borderId="29" xfId="0" applyFont="1" applyBorder="1" applyAlignment="1">
      <alignment horizontal="centerContinuous"/>
    </xf>
    <xf numFmtId="0" fontId="2" fillId="0" borderId="29" xfId="0" applyFont="1" applyBorder="1" applyAlignment="1">
      <alignment/>
    </xf>
    <xf numFmtId="0" fontId="2" fillId="0" borderId="30" xfId="0" applyFont="1" applyBorder="1" applyAlignment="1">
      <alignment horizontal="center"/>
    </xf>
    <xf numFmtId="49" fontId="2" fillId="0" borderId="0" xfId="0" applyNumberFormat="1" applyFont="1" applyFill="1" applyAlignment="1">
      <alignment/>
    </xf>
    <xf numFmtId="0" fontId="2" fillId="0" borderId="0" xfId="0" applyFont="1" applyFill="1" applyAlignment="1">
      <alignment/>
    </xf>
    <xf numFmtId="0" fontId="2" fillId="0" borderId="0" xfId="0" applyFont="1" applyFill="1" applyBorder="1" applyAlignment="1">
      <alignment horizontal="center" vertical="top"/>
    </xf>
    <xf numFmtId="0" fontId="2" fillId="0" borderId="0" xfId="0" applyFont="1" applyAlignment="1">
      <alignment horizontal="left" indent="2"/>
    </xf>
    <xf numFmtId="0" fontId="2" fillId="0" borderId="29" xfId="0" applyFont="1" applyBorder="1" applyAlignment="1">
      <alignment horizontal="left"/>
    </xf>
    <xf numFmtId="0" fontId="2" fillId="0" borderId="31" xfId="0" applyFont="1" applyBorder="1" applyAlignment="1">
      <alignment horizontal="centerContinuous"/>
    </xf>
    <xf numFmtId="0" fontId="2" fillId="0" borderId="0" xfId="0" applyFont="1" applyAlignment="1">
      <alignment horizontal="left" indent="3"/>
    </xf>
    <xf numFmtId="0" fontId="2" fillId="0" borderId="0" xfId="0" applyFont="1" applyAlignment="1">
      <alignment horizontal="left" indent="4"/>
    </xf>
    <xf numFmtId="0" fontId="21" fillId="0" borderId="0" xfId="0" applyFont="1" applyAlignment="1">
      <alignment horizontal="left" indent="2"/>
    </xf>
    <xf numFmtId="0" fontId="3" fillId="0" borderId="0" xfId="0" applyFont="1" applyAlignment="1">
      <alignment horizontal="left" vertical="center" indent="2"/>
    </xf>
    <xf numFmtId="0" fontId="2" fillId="0" borderId="27" xfId="0" applyFont="1" applyBorder="1" applyAlignment="1">
      <alignment horizontal="left" indent="4"/>
    </xf>
    <xf numFmtId="0" fontId="2" fillId="0" borderId="29" xfId="0" applyFont="1" applyFill="1" applyBorder="1" applyAlignment="1">
      <alignment/>
    </xf>
    <xf numFmtId="0" fontId="3" fillId="0" borderId="24" xfId="0" applyFont="1" applyBorder="1" applyAlignment="1">
      <alignment horizontal="center" vertical="center"/>
    </xf>
    <xf numFmtId="0" fontId="2" fillId="0" borderId="19" xfId="0" applyFont="1" applyBorder="1" applyAlignment="1">
      <alignment horizontal="center"/>
    </xf>
    <xf numFmtId="0" fontId="2" fillId="0" borderId="13" xfId="0" applyFont="1" applyBorder="1" applyAlignment="1">
      <alignment horizontal="centerContinuous"/>
    </xf>
    <xf numFmtId="0" fontId="2" fillId="0" borderId="22" xfId="0" applyFont="1" applyBorder="1" applyAlignment="1">
      <alignment horizontal="centerContinuous"/>
    </xf>
    <xf numFmtId="0" fontId="2" fillId="0" borderId="16" xfId="0" applyFont="1" applyBorder="1" applyAlignment="1">
      <alignment horizontal="centerContinuous"/>
    </xf>
    <xf numFmtId="0" fontId="2" fillId="0" borderId="25" xfId="0" applyFont="1" applyBorder="1" applyAlignment="1">
      <alignment horizontal="centerContinuous"/>
    </xf>
    <xf numFmtId="0" fontId="3" fillId="0" borderId="32" xfId="0" applyFont="1" applyBorder="1" applyAlignment="1">
      <alignment horizontal="centerContinuous" vertical="center"/>
    </xf>
    <xf numFmtId="0" fontId="2" fillId="0" borderId="33" xfId="0" applyFont="1" applyBorder="1" applyAlignment="1">
      <alignment horizontal="centerContinuous"/>
    </xf>
    <xf numFmtId="0" fontId="22" fillId="0" borderId="0" xfId="0" applyFont="1" applyBorder="1" applyAlignment="1">
      <alignment horizontal="right"/>
    </xf>
    <xf numFmtId="37" fontId="2" fillId="0" borderId="30" xfId="0" applyNumberFormat="1" applyFont="1" applyBorder="1" applyAlignment="1" applyProtection="1">
      <alignment horizontal="center"/>
      <protection locked="0"/>
    </xf>
    <xf numFmtId="37" fontId="2" fillId="34" borderId="30" xfId="0" applyNumberFormat="1" applyFont="1" applyFill="1" applyBorder="1" applyAlignment="1" applyProtection="1">
      <alignment horizontal="center"/>
      <protection locked="0"/>
    </xf>
    <xf numFmtId="10" fontId="2" fillId="34" borderId="26" xfId="61" applyNumberFormat="1" applyFont="1" applyFill="1" applyBorder="1" applyAlignment="1" applyProtection="1">
      <alignment horizontal="center"/>
      <protection locked="0"/>
    </xf>
    <xf numFmtId="0" fontId="2" fillId="34" borderId="26" xfId="0" applyFont="1" applyFill="1" applyBorder="1" applyAlignment="1" applyProtection="1">
      <alignment horizontal="center"/>
      <protection locked="0"/>
    </xf>
    <xf numFmtId="164" fontId="2" fillId="34" borderId="26" xfId="0" applyNumberFormat="1" applyFont="1" applyFill="1" applyBorder="1" applyAlignment="1" applyProtection="1">
      <alignment horizontal="center"/>
      <protection locked="0"/>
    </xf>
    <xf numFmtId="164" fontId="2" fillId="34" borderId="30" xfId="0" applyNumberFormat="1" applyFont="1" applyFill="1" applyBorder="1" applyAlignment="1" applyProtection="1">
      <alignment horizontal="center"/>
      <protection locked="0"/>
    </xf>
    <xf numFmtId="39" fontId="2" fillId="34" borderId="26" xfId="0" applyNumberFormat="1" applyFont="1" applyFill="1" applyBorder="1" applyAlignment="1" applyProtection="1">
      <alignment horizontal="center"/>
      <protection locked="0"/>
    </xf>
    <xf numFmtId="0" fontId="0" fillId="0" borderId="0" xfId="0" applyBorder="1" applyAlignment="1" applyProtection="1">
      <alignment/>
      <protection/>
    </xf>
    <xf numFmtId="0" fontId="0" fillId="0" borderId="0" xfId="0" applyAlignment="1" applyProtection="1">
      <alignment/>
      <protection/>
    </xf>
    <xf numFmtId="0" fontId="0" fillId="0" borderId="0" xfId="0" applyFont="1" applyAlignment="1" applyProtection="1">
      <alignment/>
      <protection/>
    </xf>
    <xf numFmtId="0" fontId="2"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0" fillId="0" borderId="0" xfId="0" applyFont="1" applyBorder="1" applyAlignment="1" applyProtection="1">
      <alignment/>
      <protection/>
    </xf>
    <xf numFmtId="0" fontId="5" fillId="0" borderId="0" xfId="0" applyFont="1" applyAlignment="1" applyProtection="1">
      <alignment/>
      <protection/>
    </xf>
    <xf numFmtId="0" fontId="18" fillId="0" borderId="0" xfId="0" applyFont="1" applyAlignment="1" applyProtection="1">
      <alignment/>
      <protection/>
    </xf>
    <xf numFmtId="0" fontId="22" fillId="0" borderId="0" xfId="0" applyFont="1" applyAlignment="1" applyProtection="1">
      <alignment/>
      <protection/>
    </xf>
    <xf numFmtId="0" fontId="4" fillId="0" borderId="0" xfId="0" applyFont="1" applyBorder="1" applyAlignment="1" applyProtection="1">
      <alignment/>
      <protection/>
    </xf>
    <xf numFmtId="0" fontId="6" fillId="0" borderId="0" xfId="0" applyFont="1" applyAlignment="1" applyProtection="1">
      <alignment/>
      <protection/>
    </xf>
    <xf numFmtId="0" fontId="0" fillId="0" borderId="32" xfId="0" applyFont="1" applyBorder="1" applyAlignment="1" applyProtection="1">
      <alignment/>
      <protection/>
    </xf>
    <xf numFmtId="0" fontId="0" fillId="0" borderId="34" xfId="0" applyFont="1" applyBorder="1" applyAlignment="1" applyProtection="1">
      <alignment/>
      <protection/>
    </xf>
    <xf numFmtId="0" fontId="3" fillId="0" borderId="35" xfId="0" applyFont="1" applyBorder="1" applyAlignment="1" applyProtection="1">
      <alignment horizontal="center"/>
      <protection/>
    </xf>
    <xf numFmtId="0" fontId="0" fillId="0" borderId="13" xfId="0" applyFont="1" applyBorder="1" applyAlignment="1" applyProtection="1">
      <alignment/>
      <protection/>
    </xf>
    <xf numFmtId="0" fontId="23" fillId="0" borderId="16" xfId="0" applyFont="1" applyBorder="1" applyAlignment="1" applyProtection="1">
      <alignment horizontal="right"/>
      <protection/>
    </xf>
    <xf numFmtId="0" fontId="23" fillId="0" borderId="26" xfId="0" applyFont="1" applyBorder="1" applyAlignment="1" applyProtection="1">
      <alignment horizontal="center"/>
      <protection/>
    </xf>
    <xf numFmtId="0" fontId="24" fillId="0" borderId="36" xfId="0" applyFont="1" applyBorder="1" applyAlignment="1" applyProtection="1">
      <alignment horizontal="center" vertical="center"/>
      <protection/>
    </xf>
    <xf numFmtId="0" fontId="23" fillId="0" borderId="25" xfId="0" applyFont="1" applyBorder="1" applyAlignment="1" applyProtection="1">
      <alignment horizontal="center"/>
      <protection/>
    </xf>
    <xf numFmtId="0" fontId="0" fillId="0" borderId="16" xfId="0" applyFont="1" applyBorder="1" applyAlignment="1" applyProtection="1">
      <alignment/>
      <protection/>
    </xf>
    <xf numFmtId="0" fontId="7" fillId="0" borderId="25" xfId="0" applyFont="1" applyBorder="1" applyAlignment="1" applyProtection="1">
      <alignment/>
      <protection/>
    </xf>
    <xf numFmtId="0" fontId="3" fillId="0" borderId="18" xfId="0" applyFont="1" applyBorder="1" applyAlignment="1" applyProtection="1">
      <alignment horizontal="center"/>
      <protection/>
    </xf>
    <xf numFmtId="0" fontId="3" fillId="0" borderId="37" xfId="0" applyFont="1" applyBorder="1" applyAlignment="1" applyProtection="1">
      <alignment/>
      <protection/>
    </xf>
    <xf numFmtId="0" fontId="3" fillId="0" borderId="37" xfId="0" applyFont="1" applyBorder="1" applyAlignment="1" applyProtection="1">
      <alignment horizontal="center"/>
      <protection/>
    </xf>
    <xf numFmtId="0" fontId="3" fillId="0" borderId="19" xfId="0" applyFont="1" applyBorder="1" applyAlignment="1" applyProtection="1">
      <alignment horizontal="center"/>
      <protection/>
    </xf>
    <xf numFmtId="0" fontId="3" fillId="0" borderId="14" xfId="0" applyFont="1" applyBorder="1" applyAlignment="1" applyProtection="1">
      <alignment/>
      <protection/>
    </xf>
    <xf numFmtId="0" fontId="2" fillId="0" borderId="15" xfId="0" applyFont="1" applyBorder="1" applyAlignment="1" applyProtection="1">
      <alignment/>
      <protection/>
    </xf>
    <xf numFmtId="0" fontId="2" fillId="0" borderId="14" xfId="0" applyFont="1" applyBorder="1" applyAlignment="1" applyProtection="1">
      <alignment/>
      <protection/>
    </xf>
    <xf numFmtId="3" fontId="2" fillId="0" borderId="0" xfId="0" applyNumberFormat="1" applyFont="1" applyAlignment="1" applyProtection="1">
      <alignment horizontal="center" vertical="center"/>
      <protection/>
    </xf>
    <xf numFmtId="1" fontId="0" fillId="0" borderId="0" xfId="0" applyNumberFormat="1" applyFont="1" applyBorder="1" applyAlignment="1" applyProtection="1">
      <alignment horizontal="center" vertical="center"/>
      <protection/>
    </xf>
    <xf numFmtId="0" fontId="3" fillId="0" borderId="13" xfId="0" applyFont="1" applyBorder="1" applyAlignment="1" applyProtection="1">
      <alignment/>
      <protection/>
    </xf>
    <xf numFmtId="2" fontId="2" fillId="0" borderId="15" xfId="0" applyNumberFormat="1" applyFont="1" applyBorder="1" applyAlignment="1" applyProtection="1">
      <alignment/>
      <protection/>
    </xf>
    <xf numFmtId="2" fontId="2" fillId="0" borderId="14" xfId="0" applyNumberFormat="1" applyFont="1" applyBorder="1" applyAlignment="1" applyProtection="1">
      <alignment/>
      <protection/>
    </xf>
    <xf numFmtId="2" fontId="0" fillId="0" borderId="0" xfId="0" applyNumberFormat="1" applyFont="1" applyBorder="1" applyAlignment="1" applyProtection="1">
      <alignment/>
      <protection/>
    </xf>
    <xf numFmtId="49" fontId="3" fillId="0" borderId="13" xfId="0" applyNumberFormat="1" applyFont="1" applyBorder="1" applyAlignment="1" applyProtection="1">
      <alignment/>
      <protection/>
    </xf>
    <xf numFmtId="3" fontId="2" fillId="0" borderId="0" xfId="0" applyNumberFormat="1" applyFont="1" applyBorder="1" applyAlignment="1" applyProtection="1">
      <alignment horizontal="center" vertical="center"/>
      <protection/>
    </xf>
    <xf numFmtId="3" fontId="2" fillId="0" borderId="14" xfId="0" applyNumberFormat="1" applyFont="1" applyBorder="1" applyAlignment="1" applyProtection="1">
      <alignment horizontal="center" vertical="center"/>
      <protection/>
    </xf>
    <xf numFmtId="1" fontId="2" fillId="0" borderId="12" xfId="0" applyNumberFormat="1" applyFont="1" applyBorder="1" applyAlignment="1" applyProtection="1">
      <alignment horizontal="center" vertical="center"/>
      <protection/>
    </xf>
    <xf numFmtId="1" fontId="2" fillId="0" borderId="38" xfId="0" applyNumberFormat="1" applyFont="1" applyBorder="1" applyAlignment="1" applyProtection="1">
      <alignment horizontal="center" vertical="center"/>
      <protection/>
    </xf>
    <xf numFmtId="0" fontId="3" fillId="0" borderId="0" xfId="0" applyFont="1" applyFill="1" applyAlignment="1" applyProtection="1">
      <alignment/>
      <protection/>
    </xf>
    <xf numFmtId="49" fontId="20" fillId="0" borderId="13" xfId="0" applyNumberFormat="1" applyFont="1" applyBorder="1" applyAlignment="1" applyProtection="1">
      <alignment/>
      <protection/>
    </xf>
    <xf numFmtId="1" fontId="2" fillId="0" borderId="24" xfId="0" applyNumberFormat="1" applyFont="1" applyBorder="1" applyAlignment="1" applyProtection="1">
      <alignment horizontal="center" vertical="center"/>
      <protection/>
    </xf>
    <xf numFmtId="2" fontId="2" fillId="0" borderId="39" xfId="0" applyNumberFormat="1" applyFont="1" applyBorder="1" applyAlignment="1" applyProtection="1">
      <alignment/>
      <protection/>
    </xf>
    <xf numFmtId="2" fontId="2" fillId="0" borderId="0" xfId="0" applyNumberFormat="1" applyFont="1" applyAlignment="1" applyProtection="1">
      <alignment/>
      <protection/>
    </xf>
    <xf numFmtId="0" fontId="0" fillId="0" borderId="13" xfId="0" applyBorder="1" applyAlignment="1" applyProtection="1">
      <alignment/>
      <protection/>
    </xf>
    <xf numFmtId="1" fontId="0" fillId="0" borderId="0" xfId="0" applyNumberFormat="1"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0" fillId="0" borderId="0" xfId="0" applyFill="1" applyAlignment="1" applyProtection="1">
      <alignment/>
      <protection/>
    </xf>
    <xf numFmtId="2" fontId="0" fillId="0" borderId="0" xfId="0" applyNumberFormat="1" applyFont="1" applyAlignment="1" applyProtection="1">
      <alignment vertical="center"/>
      <protection/>
    </xf>
    <xf numFmtId="2" fontId="0" fillId="0" borderId="14" xfId="0" applyNumberFormat="1" applyFont="1" applyBorder="1" applyAlignment="1" applyProtection="1">
      <alignment vertical="center"/>
      <protection/>
    </xf>
    <xf numFmtId="2" fontId="0" fillId="0" borderId="12" xfId="0" applyNumberFormat="1" applyFont="1" applyBorder="1" applyAlignment="1" applyProtection="1">
      <alignment/>
      <protection/>
    </xf>
    <xf numFmtId="2" fontId="0" fillId="0" borderId="24" xfId="0" applyNumberFormat="1" applyFont="1" applyBorder="1" applyAlignment="1" applyProtection="1">
      <alignment/>
      <protection/>
    </xf>
    <xf numFmtId="1" fontId="0" fillId="0" borderId="21" xfId="0" applyNumberFormat="1" applyFont="1" applyBorder="1" applyAlignment="1" applyProtection="1">
      <alignment horizontal="center" vertical="center"/>
      <protection/>
    </xf>
    <xf numFmtId="1" fontId="0" fillId="0" borderId="23" xfId="0" applyNumberFormat="1" applyFont="1" applyBorder="1" applyAlignment="1" applyProtection="1">
      <alignment horizontal="center" vertical="center"/>
      <protection/>
    </xf>
    <xf numFmtId="2" fontId="0" fillId="0" borderId="15" xfId="0" applyNumberFormat="1" applyFont="1" applyBorder="1" applyAlignment="1" applyProtection="1">
      <alignment/>
      <protection/>
    </xf>
    <xf numFmtId="2" fontId="0" fillId="0" borderId="14" xfId="0" applyNumberFormat="1" applyFont="1" applyBorder="1" applyAlignment="1" applyProtection="1">
      <alignment/>
      <protection/>
    </xf>
    <xf numFmtId="2" fontId="0" fillId="0" borderId="26" xfId="0" applyNumberFormat="1" applyFont="1" applyBorder="1" applyAlignment="1" applyProtection="1">
      <alignment horizontal="fill"/>
      <protection/>
    </xf>
    <xf numFmtId="2" fontId="0" fillId="0" borderId="26" xfId="0" applyNumberFormat="1" applyFont="1" applyBorder="1" applyAlignment="1" applyProtection="1">
      <alignment/>
      <protection/>
    </xf>
    <xf numFmtId="0" fontId="3" fillId="33" borderId="0" xfId="0" applyFont="1" applyFill="1" applyBorder="1" applyAlignment="1" applyProtection="1">
      <alignment/>
      <protection/>
    </xf>
    <xf numFmtId="0" fontId="3" fillId="0" borderId="31" xfId="0" applyFont="1" applyBorder="1" applyAlignment="1" applyProtection="1">
      <alignment horizontal="center"/>
      <protection/>
    </xf>
    <xf numFmtId="0" fontId="3" fillId="0" borderId="33" xfId="0" applyFont="1" applyBorder="1" applyAlignment="1" applyProtection="1">
      <alignment horizontal="center"/>
      <protection/>
    </xf>
    <xf numFmtId="3" fontId="0" fillId="0" borderId="0" xfId="0" applyNumberFormat="1" applyFont="1" applyBorder="1" applyAlignment="1" applyProtection="1">
      <alignment horizontal="center" vertical="center" wrapText="1"/>
      <protection/>
    </xf>
    <xf numFmtId="2" fontId="0" fillId="0" borderId="0" xfId="0" applyNumberFormat="1" applyFont="1" applyAlignment="1" applyProtection="1">
      <alignment/>
      <protection/>
    </xf>
    <xf numFmtId="2" fontId="0" fillId="0" borderId="14" xfId="0" applyNumberFormat="1" applyFont="1" applyBorder="1" applyAlignment="1" applyProtection="1">
      <alignment horizontal="fill"/>
      <protection/>
    </xf>
    <xf numFmtId="2" fontId="0" fillId="0" borderId="15" xfId="0" applyNumberFormat="1" applyFont="1" applyBorder="1" applyAlignment="1" applyProtection="1">
      <alignment horizontal="fill"/>
      <protection/>
    </xf>
    <xf numFmtId="4" fontId="0" fillId="0" borderId="0" xfId="0" applyNumberFormat="1" applyFont="1" applyAlignment="1" applyProtection="1">
      <alignment horizontal="fill"/>
      <protection/>
    </xf>
    <xf numFmtId="4" fontId="0" fillId="0" borderId="0" xfId="0" applyNumberFormat="1" applyFont="1" applyAlignment="1" applyProtection="1">
      <alignment/>
      <protection/>
    </xf>
    <xf numFmtId="4" fontId="0" fillId="0" borderId="14" xfId="0" applyNumberFormat="1" applyFont="1" applyBorder="1" applyAlignment="1" applyProtection="1">
      <alignment horizontal="fill"/>
      <protection/>
    </xf>
    <xf numFmtId="2" fontId="0" fillId="0" borderId="21" xfId="0" applyNumberFormat="1" applyFont="1" applyBorder="1" applyAlignment="1" applyProtection="1">
      <alignment horizontal="fill"/>
      <protection/>
    </xf>
    <xf numFmtId="4" fontId="0" fillId="0" borderId="0" xfId="0" applyNumberFormat="1" applyFont="1" applyFill="1" applyAlignment="1" applyProtection="1">
      <alignment horizontal="center" vertical="center"/>
      <protection/>
    </xf>
    <xf numFmtId="0" fontId="0" fillId="0" borderId="13" xfId="0" applyFill="1" applyBorder="1" applyAlignment="1" applyProtection="1">
      <alignment/>
      <protection/>
    </xf>
    <xf numFmtId="2" fontId="0" fillId="0" borderId="15" xfId="0" applyNumberFormat="1" applyFont="1" applyFill="1" applyBorder="1" applyAlignment="1" applyProtection="1">
      <alignment/>
      <protection/>
    </xf>
    <xf numFmtId="4" fontId="0" fillId="0" borderId="0" xfId="0" applyNumberFormat="1" applyFont="1" applyFill="1" applyAlignment="1" applyProtection="1">
      <alignment/>
      <protection/>
    </xf>
    <xf numFmtId="4" fontId="0" fillId="0" borderId="14" xfId="0" applyNumberFormat="1" applyFont="1" applyFill="1" applyBorder="1" applyAlignment="1" applyProtection="1">
      <alignment/>
      <protection/>
    </xf>
    <xf numFmtId="2" fontId="0" fillId="0" borderId="14" xfId="0" applyNumberFormat="1" applyFont="1" applyFill="1" applyBorder="1" applyAlignment="1" applyProtection="1">
      <alignment/>
      <protection/>
    </xf>
    <xf numFmtId="2" fontId="0" fillId="0" borderId="0" xfId="0" applyNumberFormat="1" applyFont="1" applyFill="1" applyBorder="1" applyAlignment="1" applyProtection="1">
      <alignment/>
      <protection/>
    </xf>
    <xf numFmtId="4" fontId="0" fillId="0" borderId="0" xfId="0" applyNumberFormat="1" applyFont="1" applyFill="1" applyBorder="1" applyAlignment="1" applyProtection="1">
      <alignment horizontal="center" vertical="center" wrapText="1"/>
      <protection/>
    </xf>
    <xf numFmtId="4" fontId="0" fillId="0" borderId="14" xfId="0" applyNumberFormat="1" applyFont="1" applyFill="1" applyBorder="1" applyAlignment="1" applyProtection="1">
      <alignment horizontal="center" vertical="center"/>
      <protection/>
    </xf>
    <xf numFmtId="1" fontId="0" fillId="0" borderId="21" xfId="0" applyNumberFormat="1" applyFont="1" applyFill="1" applyBorder="1" applyAlignment="1" applyProtection="1">
      <alignment horizontal="center" vertical="center"/>
      <protection/>
    </xf>
    <xf numFmtId="1" fontId="0" fillId="0" borderId="14" xfId="0" applyNumberFormat="1" applyFont="1" applyFill="1" applyBorder="1" applyAlignment="1" applyProtection="1">
      <alignment horizontal="center" vertical="center"/>
      <protection/>
    </xf>
    <xf numFmtId="49" fontId="20" fillId="0" borderId="13" xfId="0" applyNumberFormat="1" applyFont="1" applyFill="1" applyBorder="1" applyAlignment="1" applyProtection="1">
      <alignment/>
      <protection/>
    </xf>
    <xf numFmtId="4" fontId="0" fillId="0" borderId="14" xfId="0" applyNumberFormat="1" applyFont="1" applyBorder="1" applyAlignment="1" applyProtection="1">
      <alignment/>
      <protection/>
    </xf>
    <xf numFmtId="0" fontId="3" fillId="33" borderId="0" xfId="0" applyFont="1" applyFill="1" applyAlignment="1" applyProtection="1">
      <alignment/>
      <protection/>
    </xf>
    <xf numFmtId="0" fontId="2" fillId="0" borderId="0" xfId="0" applyFont="1" applyFill="1" applyBorder="1" applyAlignment="1" applyProtection="1">
      <alignment/>
      <protection/>
    </xf>
    <xf numFmtId="4" fontId="0" fillId="0" borderId="0" xfId="0" applyNumberFormat="1" applyFont="1" applyFill="1" applyBorder="1" applyAlignment="1" applyProtection="1">
      <alignment horizontal="center"/>
      <protection/>
    </xf>
    <xf numFmtId="4" fontId="0" fillId="0" borderId="0" xfId="0" applyNumberFormat="1" applyFont="1" applyFill="1" applyBorder="1" applyAlignment="1" applyProtection="1">
      <alignment/>
      <protection/>
    </xf>
    <xf numFmtId="4" fontId="0" fillId="0" borderId="0" xfId="0" applyNumberFormat="1" applyFont="1" applyFill="1" applyBorder="1" applyAlignment="1" applyProtection="1">
      <alignment/>
      <protection/>
    </xf>
    <xf numFmtId="4" fontId="0" fillId="0" borderId="14" xfId="0" applyNumberFormat="1" applyFont="1" applyFill="1" applyBorder="1" applyAlignment="1" applyProtection="1">
      <alignment/>
      <protection/>
    </xf>
    <xf numFmtId="0" fontId="3" fillId="0" borderId="0" xfId="0" applyFont="1" applyFill="1" applyBorder="1" applyAlignment="1" applyProtection="1">
      <alignment/>
      <protection/>
    </xf>
    <xf numFmtId="0" fontId="2" fillId="0" borderId="0" xfId="0" applyFont="1" applyBorder="1" applyAlignment="1" applyProtection="1">
      <alignment/>
      <protection/>
    </xf>
    <xf numFmtId="4" fontId="0" fillId="0" borderId="0" xfId="0" applyNumberFormat="1" applyFont="1" applyBorder="1" applyAlignment="1" applyProtection="1">
      <alignment horizontal="center"/>
      <protection/>
    </xf>
    <xf numFmtId="4" fontId="0" fillId="0" borderId="0" xfId="0" applyNumberFormat="1" applyFont="1" applyBorder="1" applyAlignment="1" applyProtection="1">
      <alignment/>
      <protection/>
    </xf>
    <xf numFmtId="4" fontId="0" fillId="0" borderId="0" xfId="0" applyNumberFormat="1" applyFont="1" applyBorder="1" applyAlignment="1" applyProtection="1">
      <alignment/>
      <protection/>
    </xf>
    <xf numFmtId="4" fontId="0" fillId="0" borderId="14" xfId="0" applyNumberFormat="1" applyFont="1" applyBorder="1" applyAlignment="1" applyProtection="1">
      <alignment/>
      <protection/>
    </xf>
    <xf numFmtId="49" fontId="20" fillId="0" borderId="13" xfId="0" applyNumberFormat="1" applyFont="1" applyFill="1" applyBorder="1" applyAlignment="1" applyProtection="1">
      <alignment/>
      <protection/>
    </xf>
    <xf numFmtId="0" fontId="0" fillId="0" borderId="15" xfId="0" applyFont="1" applyBorder="1" applyAlignment="1" applyProtection="1">
      <alignment/>
      <protection/>
    </xf>
    <xf numFmtId="0" fontId="0" fillId="0" borderId="14" xfId="0" applyFont="1" applyBorder="1" applyAlignment="1" applyProtection="1">
      <alignment/>
      <protection/>
    </xf>
    <xf numFmtId="49" fontId="3" fillId="0" borderId="13" xfId="0" applyNumberFormat="1" applyFont="1" applyFill="1" applyBorder="1" applyAlignment="1" applyProtection="1">
      <alignment/>
      <protection/>
    </xf>
    <xf numFmtId="0" fontId="3" fillId="0" borderId="0" xfId="0" applyFont="1" applyBorder="1" applyAlignment="1" applyProtection="1">
      <alignment/>
      <protection/>
    </xf>
    <xf numFmtId="4" fontId="0" fillId="0" borderId="0" xfId="0" applyNumberFormat="1" applyFont="1" applyAlignment="1" applyProtection="1">
      <alignment vertical="center"/>
      <protection/>
    </xf>
    <xf numFmtId="4" fontId="0" fillId="0" borderId="14" xfId="0" applyNumberFormat="1" applyFont="1" applyBorder="1" applyAlignment="1" applyProtection="1">
      <alignment vertical="center"/>
      <protection/>
    </xf>
    <xf numFmtId="0" fontId="3" fillId="0" borderId="22" xfId="0" applyFont="1" applyBorder="1" applyAlignment="1" applyProtection="1">
      <alignment/>
      <protection/>
    </xf>
    <xf numFmtId="0" fontId="3" fillId="0" borderId="22" xfId="0" applyFont="1" applyFill="1" applyBorder="1" applyAlignment="1" applyProtection="1">
      <alignment/>
      <protection/>
    </xf>
    <xf numFmtId="4" fontId="0" fillId="0" borderId="0" xfId="0" applyNumberFormat="1" applyFont="1" applyFill="1" applyAlignment="1" applyProtection="1">
      <alignment vertical="center"/>
      <protection/>
    </xf>
    <xf numFmtId="4" fontId="0" fillId="0" borderId="14" xfId="0" applyNumberFormat="1" applyFont="1" applyFill="1" applyBorder="1" applyAlignment="1" applyProtection="1">
      <alignment vertical="center"/>
      <protection/>
    </xf>
    <xf numFmtId="2" fontId="0" fillId="0" borderId="21" xfId="0" applyNumberFormat="1" applyFont="1" applyFill="1" applyBorder="1" applyAlignment="1" applyProtection="1">
      <alignment/>
      <protection/>
    </xf>
    <xf numFmtId="49" fontId="20" fillId="0" borderId="13" xfId="0" applyNumberFormat="1" applyFont="1" applyFill="1" applyBorder="1" applyAlignment="1" applyProtection="1">
      <alignment horizontal="left"/>
      <protection/>
    </xf>
    <xf numFmtId="2" fontId="0" fillId="0" borderId="20" xfId="0" applyNumberFormat="1" applyFont="1" applyFill="1" applyBorder="1" applyAlignment="1" applyProtection="1">
      <alignment/>
      <protection/>
    </xf>
    <xf numFmtId="0" fontId="2" fillId="0" borderId="13" xfId="0" applyFont="1" applyFill="1" applyBorder="1" applyAlignment="1" applyProtection="1">
      <alignment/>
      <protection/>
    </xf>
    <xf numFmtId="49" fontId="3" fillId="0" borderId="13" xfId="0" applyNumberFormat="1" applyFont="1" applyFill="1" applyBorder="1" applyAlignment="1" applyProtection="1">
      <alignment horizontal="left"/>
      <protection/>
    </xf>
    <xf numFmtId="2" fontId="0" fillId="0" borderId="26" xfId="0" applyNumberFormat="1" applyFont="1" applyBorder="1" applyAlignment="1" applyProtection="1">
      <alignment vertical="center"/>
      <protection/>
    </xf>
    <xf numFmtId="2" fontId="0" fillId="0" borderId="39" xfId="0" applyNumberFormat="1" applyFont="1" applyBorder="1" applyAlignment="1" applyProtection="1">
      <alignment vertical="center"/>
      <protection/>
    </xf>
    <xf numFmtId="2" fontId="0" fillId="0" borderId="40" xfId="0" applyNumberFormat="1" applyFont="1" applyBorder="1" applyAlignment="1" applyProtection="1">
      <alignment/>
      <protection/>
    </xf>
    <xf numFmtId="2" fontId="0" fillId="0" borderId="39" xfId="0" applyNumberFormat="1" applyFont="1" applyBorder="1" applyAlignment="1" applyProtection="1">
      <alignment/>
      <protection/>
    </xf>
    <xf numFmtId="2" fontId="0" fillId="0" borderId="0" xfId="0" applyNumberFormat="1" applyFont="1" applyFill="1" applyAlignment="1" applyProtection="1">
      <alignment vertical="center"/>
      <protection/>
    </xf>
    <xf numFmtId="2" fontId="0" fillId="0" borderId="14" xfId="0" applyNumberFormat="1" applyFont="1" applyFill="1" applyBorder="1" applyAlignment="1" applyProtection="1">
      <alignment vertical="center"/>
      <protection/>
    </xf>
    <xf numFmtId="3" fontId="0" fillId="0" borderId="0" xfId="0" applyNumberFormat="1" applyFont="1" applyFill="1" applyAlignment="1" applyProtection="1">
      <alignment vertical="center"/>
      <protection/>
    </xf>
    <xf numFmtId="3" fontId="0" fillId="0" borderId="14" xfId="0" applyNumberFormat="1" applyFont="1" applyFill="1" applyBorder="1" applyAlignment="1" applyProtection="1">
      <alignment vertical="center"/>
      <protection/>
    </xf>
    <xf numFmtId="3" fontId="0" fillId="0" borderId="0" xfId="0" applyNumberFormat="1" applyFont="1" applyFill="1" applyAlignment="1" applyProtection="1">
      <alignment/>
      <protection/>
    </xf>
    <xf numFmtId="3" fontId="0" fillId="0" borderId="14" xfId="0" applyNumberFormat="1" applyFont="1" applyFill="1" applyBorder="1" applyAlignment="1" applyProtection="1">
      <alignment/>
      <protection/>
    </xf>
    <xf numFmtId="0" fontId="0" fillId="0" borderId="15" xfId="0" applyFont="1" applyFill="1" applyBorder="1" applyAlignment="1" applyProtection="1">
      <alignment/>
      <protection/>
    </xf>
    <xf numFmtId="0" fontId="0" fillId="0" borderId="14" xfId="0" applyFont="1" applyFill="1" applyBorder="1" applyAlignment="1" applyProtection="1">
      <alignment/>
      <protection/>
    </xf>
    <xf numFmtId="3" fontId="0" fillId="0" borderId="0" xfId="0" applyNumberFormat="1" applyFont="1" applyAlignment="1" applyProtection="1">
      <alignment vertical="center"/>
      <protection/>
    </xf>
    <xf numFmtId="3" fontId="0" fillId="0" borderId="14" xfId="0" applyNumberFormat="1" applyFont="1" applyBorder="1" applyAlignment="1" applyProtection="1">
      <alignment vertical="center"/>
      <protection/>
    </xf>
    <xf numFmtId="3" fontId="0" fillId="0" borderId="0" xfId="0" applyNumberFormat="1" applyFont="1" applyAlignment="1" applyProtection="1">
      <alignment/>
      <protection/>
    </xf>
    <xf numFmtId="3" fontId="0" fillId="0" borderId="14" xfId="0" applyNumberFormat="1" applyFont="1" applyBorder="1" applyAlignment="1" applyProtection="1">
      <alignment/>
      <protection/>
    </xf>
    <xf numFmtId="1" fontId="0" fillId="0" borderId="20" xfId="0" applyNumberFormat="1" applyFont="1" applyBorder="1" applyAlignment="1" applyProtection="1">
      <alignment horizontal="center" vertical="center"/>
      <protection/>
    </xf>
    <xf numFmtId="1" fontId="0" fillId="0" borderId="14" xfId="0" applyNumberFormat="1" applyFont="1" applyBorder="1" applyAlignment="1" applyProtection="1">
      <alignment horizontal="center" vertical="center"/>
      <protection/>
    </xf>
    <xf numFmtId="2" fontId="0" fillId="0" borderId="20" xfId="0" applyNumberFormat="1" applyFont="1" applyBorder="1" applyAlignment="1" applyProtection="1">
      <alignment/>
      <protection/>
    </xf>
    <xf numFmtId="0" fontId="0" fillId="0" borderId="20" xfId="0" applyFont="1" applyBorder="1" applyAlignment="1" applyProtection="1">
      <alignment/>
      <protection/>
    </xf>
    <xf numFmtId="3" fontId="0" fillId="0" borderId="0" xfId="0" applyNumberFormat="1" applyAlignment="1" applyProtection="1">
      <alignment/>
      <protection/>
    </xf>
    <xf numFmtId="0" fontId="0" fillId="0" borderId="23" xfId="0" applyBorder="1" applyAlignment="1" applyProtection="1">
      <alignment/>
      <protection/>
    </xf>
    <xf numFmtId="3" fontId="9" fillId="0" borderId="0" xfId="0" applyNumberFormat="1" applyFont="1" applyAlignment="1" applyProtection="1">
      <alignment/>
      <protection/>
    </xf>
    <xf numFmtId="49" fontId="3" fillId="0" borderId="13" xfId="0" applyNumberFormat="1" applyFont="1" applyBorder="1" applyAlignment="1" applyProtection="1" quotePrefix="1">
      <alignment horizontal="right"/>
      <protection/>
    </xf>
    <xf numFmtId="3" fontId="0" fillId="0" borderId="26" xfId="0" applyNumberFormat="1" applyFont="1" applyBorder="1" applyAlignment="1" applyProtection="1">
      <alignment vertical="center"/>
      <protection/>
    </xf>
    <xf numFmtId="3" fontId="0" fillId="0" borderId="39" xfId="0" applyNumberFormat="1" applyFont="1" applyBorder="1" applyAlignment="1" applyProtection="1">
      <alignment vertical="center"/>
      <protection/>
    </xf>
    <xf numFmtId="0" fontId="9" fillId="0" borderId="0" xfId="0" applyFont="1" applyAlignment="1" applyProtection="1">
      <alignment/>
      <protection/>
    </xf>
    <xf numFmtId="4" fontId="9" fillId="0" borderId="0" xfId="0" applyNumberFormat="1" applyFont="1" applyAlignment="1" applyProtection="1">
      <alignment/>
      <protection/>
    </xf>
    <xf numFmtId="0" fontId="0" fillId="0" borderId="15" xfId="0" applyFont="1" applyBorder="1" applyAlignment="1" applyProtection="1">
      <alignment horizontal="fill"/>
      <protection/>
    </xf>
    <xf numFmtId="4" fontId="0" fillId="0" borderId="0" xfId="0" applyNumberFormat="1" applyFont="1" applyFill="1" applyAlignment="1" applyProtection="1">
      <alignment horizontal="fill"/>
      <protection/>
    </xf>
    <xf numFmtId="4" fontId="9" fillId="0" borderId="0" xfId="0" applyNumberFormat="1" applyFont="1" applyFill="1" applyAlignment="1" applyProtection="1">
      <alignment/>
      <protection/>
    </xf>
    <xf numFmtId="4" fontId="0" fillId="0" borderId="14" xfId="0" applyNumberFormat="1" applyFont="1" applyFill="1" applyBorder="1" applyAlignment="1" applyProtection="1">
      <alignment horizontal="fill"/>
      <protection/>
    </xf>
    <xf numFmtId="0" fontId="0" fillId="0" borderId="15" xfId="0" applyFont="1" applyFill="1" applyBorder="1" applyAlignment="1" applyProtection="1">
      <alignment horizontal="fill"/>
      <protection/>
    </xf>
    <xf numFmtId="0" fontId="0" fillId="0" borderId="13" xfId="0" applyFont="1" applyFill="1" applyBorder="1" applyAlignment="1" applyProtection="1">
      <alignment/>
      <protection/>
    </xf>
    <xf numFmtId="4" fontId="0" fillId="0" borderId="13" xfId="0" applyNumberFormat="1" applyFont="1" applyFill="1" applyBorder="1" applyAlignment="1" applyProtection="1">
      <alignment/>
      <protection/>
    </xf>
    <xf numFmtId="4" fontId="9" fillId="0" borderId="0" xfId="0" applyNumberFormat="1" applyFont="1" applyFill="1" applyBorder="1" applyAlignment="1" applyProtection="1">
      <alignment/>
      <protection/>
    </xf>
    <xf numFmtId="4" fontId="0" fillId="0" borderId="0" xfId="0" applyNumberFormat="1" applyFont="1" applyBorder="1" applyAlignment="1" applyProtection="1">
      <alignment horizontal="fill"/>
      <protection/>
    </xf>
    <xf numFmtId="4" fontId="9" fillId="0" borderId="0" xfId="0" applyNumberFormat="1" applyFont="1" applyBorder="1" applyAlignment="1" applyProtection="1">
      <alignment/>
      <protection/>
    </xf>
    <xf numFmtId="4" fontId="0" fillId="0" borderId="33" xfId="0" applyNumberFormat="1" applyFont="1" applyBorder="1" applyAlignment="1" applyProtection="1">
      <alignment horizontal="fill"/>
      <protection/>
    </xf>
    <xf numFmtId="4" fontId="0" fillId="0" borderId="0" xfId="0" applyNumberFormat="1" applyFont="1" applyFill="1" applyBorder="1" applyAlignment="1" applyProtection="1">
      <alignment horizontal="fill"/>
      <protection/>
    </xf>
    <xf numFmtId="0" fontId="0" fillId="0" borderId="21" xfId="0" applyFont="1" applyFill="1" applyBorder="1" applyAlignment="1" applyProtection="1">
      <alignment horizontal="fill"/>
      <protection/>
    </xf>
    <xf numFmtId="0" fontId="3" fillId="33" borderId="22" xfId="0" applyFont="1" applyFill="1" applyBorder="1" applyAlignment="1" applyProtection="1">
      <alignment/>
      <protection/>
    </xf>
    <xf numFmtId="0" fontId="3" fillId="0" borderId="13" xfId="0" applyNumberFormat="1" applyFont="1" applyFill="1" applyBorder="1" applyAlignment="1" applyProtection="1">
      <alignment/>
      <protection/>
    </xf>
    <xf numFmtId="0" fontId="3" fillId="0" borderId="24" xfId="0" applyFont="1" applyBorder="1" applyAlignment="1" applyProtection="1">
      <alignment horizontal="center"/>
      <protection/>
    </xf>
    <xf numFmtId="0" fontId="3" fillId="0" borderId="32" xfId="0" applyFont="1" applyBorder="1" applyAlignment="1" applyProtection="1">
      <alignment/>
      <protection/>
    </xf>
    <xf numFmtId="0" fontId="10" fillId="0" borderId="33" xfId="0" applyFont="1" applyBorder="1" applyAlignment="1" applyProtection="1">
      <alignment/>
      <protection/>
    </xf>
    <xf numFmtId="0" fontId="3" fillId="0" borderId="0" xfId="0" applyFont="1" applyBorder="1" applyAlignment="1" applyProtection="1">
      <alignment horizontal="center"/>
      <protection/>
    </xf>
    <xf numFmtId="0" fontId="3" fillId="0" borderId="23" xfId="0" applyFont="1" applyBorder="1" applyAlignment="1" applyProtection="1">
      <alignment horizontal="center"/>
      <protection/>
    </xf>
    <xf numFmtId="0" fontId="2" fillId="0" borderId="0" xfId="0" applyFont="1" applyBorder="1" applyAlignment="1" applyProtection="1">
      <alignment horizontal="fill"/>
      <protection/>
    </xf>
    <xf numFmtId="0" fontId="25" fillId="0" borderId="0" xfId="0" applyFont="1" applyFill="1" applyAlignment="1" applyProtection="1">
      <alignment/>
      <protection/>
    </xf>
    <xf numFmtId="1" fontId="2" fillId="0" borderId="0" xfId="0" applyNumberFormat="1" applyFont="1" applyBorder="1" applyAlignment="1" applyProtection="1">
      <alignment horizontal="center" vertical="center"/>
      <protection/>
    </xf>
    <xf numFmtId="2" fontId="2" fillId="0" borderId="0" xfId="0" applyNumberFormat="1" applyFont="1" applyBorder="1" applyAlignment="1" applyProtection="1">
      <alignment/>
      <protection/>
    </xf>
    <xf numFmtId="0" fontId="2" fillId="0" borderId="25" xfId="0" applyFont="1" applyBorder="1" applyAlignment="1" applyProtection="1">
      <alignment/>
      <protection/>
    </xf>
    <xf numFmtId="4" fontId="2" fillId="0" borderId="26" xfId="0" applyNumberFormat="1" applyFont="1" applyBorder="1" applyAlignment="1" applyProtection="1">
      <alignment vertical="center"/>
      <protection/>
    </xf>
    <xf numFmtId="4" fontId="2" fillId="0" borderId="39" xfId="0" applyNumberFormat="1" applyFont="1" applyBorder="1" applyAlignment="1" applyProtection="1">
      <alignment vertical="center"/>
      <protection/>
    </xf>
    <xf numFmtId="2" fontId="2" fillId="0" borderId="41" xfId="0" applyNumberFormat="1" applyFont="1" applyBorder="1" applyAlignment="1" applyProtection="1">
      <alignment/>
      <protection/>
    </xf>
    <xf numFmtId="49" fontId="3" fillId="0" borderId="13" xfId="0" applyNumberFormat="1" applyFont="1" applyBorder="1" applyAlignment="1" applyProtection="1" quotePrefix="1">
      <alignment/>
      <protection/>
    </xf>
    <xf numFmtId="0" fontId="0" fillId="0" borderId="0" xfId="0" applyAlignment="1" applyProtection="1">
      <alignment/>
      <protection/>
    </xf>
    <xf numFmtId="2" fontId="2" fillId="0" borderId="0" xfId="0" applyNumberFormat="1" applyFont="1" applyBorder="1" applyAlignment="1" applyProtection="1">
      <alignment/>
      <protection/>
    </xf>
    <xf numFmtId="0" fontId="26" fillId="0" borderId="0" xfId="0" applyFont="1" applyAlignment="1" applyProtection="1">
      <alignment/>
      <protection/>
    </xf>
    <xf numFmtId="49" fontId="2" fillId="0" borderId="0" xfId="0" applyNumberFormat="1" applyFont="1" applyAlignment="1" applyProtection="1">
      <alignment/>
      <protection/>
    </xf>
    <xf numFmtId="49" fontId="0" fillId="0" borderId="0" xfId="0" applyNumberFormat="1" applyFont="1" applyAlignment="1" applyProtection="1">
      <alignment/>
      <protection/>
    </xf>
    <xf numFmtId="0" fontId="11" fillId="0" borderId="0" xfId="0" applyFont="1" applyAlignment="1" applyProtection="1">
      <alignment/>
      <protection/>
    </xf>
    <xf numFmtId="0" fontId="4" fillId="35" borderId="30" xfId="0" applyFont="1" applyFill="1" applyBorder="1" applyAlignment="1">
      <alignment horizontal="left"/>
    </xf>
    <xf numFmtId="0" fontId="0" fillId="0" borderId="22" xfId="0" applyBorder="1" applyAlignment="1">
      <alignment/>
    </xf>
    <xf numFmtId="0" fontId="0" fillId="0" borderId="25" xfId="0" applyBorder="1" applyAlignment="1">
      <alignment/>
    </xf>
    <xf numFmtId="0" fontId="0" fillId="35" borderId="30" xfId="0" applyFont="1" applyFill="1" applyBorder="1" applyAlignment="1">
      <alignment horizontal="centerContinuous"/>
    </xf>
    <xf numFmtId="1" fontId="2" fillId="34" borderId="36" xfId="0" applyNumberFormat="1" applyFont="1" applyFill="1" applyBorder="1" applyAlignment="1" applyProtection="1">
      <alignment horizontal="center" vertical="center"/>
      <protection locked="0"/>
    </xf>
    <xf numFmtId="1" fontId="2" fillId="34" borderId="42" xfId="0" applyNumberFormat="1" applyFont="1" applyFill="1" applyBorder="1" applyAlignment="1" applyProtection="1">
      <alignment horizontal="center" vertical="center"/>
      <protection locked="0"/>
    </xf>
    <xf numFmtId="0" fontId="3" fillId="34" borderId="25" xfId="0" applyFont="1" applyFill="1" applyBorder="1" applyAlignment="1" applyProtection="1">
      <alignment horizontal="left"/>
      <protection locked="0"/>
    </xf>
    <xf numFmtId="49" fontId="2" fillId="0" borderId="13" xfId="0" applyNumberFormat="1" applyFont="1" applyBorder="1" applyAlignment="1" applyProtection="1">
      <alignment/>
      <protection/>
    </xf>
    <xf numFmtId="49" fontId="3" fillId="0" borderId="31" xfId="0" applyNumberFormat="1" applyFont="1" applyBorder="1" applyAlignment="1" applyProtection="1" quotePrefix="1">
      <alignment/>
      <protection/>
    </xf>
    <xf numFmtId="49" fontId="3" fillId="33" borderId="31" xfId="0" applyNumberFormat="1" applyFont="1" applyFill="1" applyBorder="1" applyAlignment="1" applyProtection="1" quotePrefix="1">
      <alignment/>
      <protection/>
    </xf>
    <xf numFmtId="0" fontId="3" fillId="33" borderId="31" xfId="0" applyFont="1" applyFill="1" applyBorder="1" applyAlignment="1" applyProtection="1">
      <alignment/>
      <protection/>
    </xf>
    <xf numFmtId="0" fontId="4" fillId="0" borderId="26" xfId="0" applyFont="1" applyBorder="1" applyAlignment="1" applyProtection="1">
      <alignment/>
      <protection/>
    </xf>
    <xf numFmtId="0" fontId="4" fillId="0" borderId="26" xfId="0" applyFont="1" applyBorder="1" applyAlignment="1" applyProtection="1">
      <alignment horizontal="left"/>
      <protection/>
    </xf>
    <xf numFmtId="0" fontId="1" fillId="36" borderId="43" xfId="55" applyFont="1" applyFill="1" applyBorder="1" applyAlignment="1">
      <alignment horizontal="center"/>
      <protection/>
    </xf>
    <xf numFmtId="4" fontId="1" fillId="0" borderId="44" xfId="55" applyNumberFormat="1" applyFont="1" applyFill="1" applyBorder="1" applyAlignment="1">
      <alignment horizontal="right" wrapText="1"/>
      <protection/>
    </xf>
    <xf numFmtId="165" fontId="1" fillId="0" borderId="44" xfId="55" applyNumberFormat="1" applyFont="1" applyFill="1" applyBorder="1" applyAlignment="1">
      <alignment horizontal="right" wrapText="1"/>
      <protection/>
    </xf>
    <xf numFmtId="10" fontId="1" fillId="0" borderId="44" xfId="55" applyNumberFormat="1" applyFont="1" applyFill="1" applyBorder="1" applyAlignment="1">
      <alignment horizontal="right" wrapText="1"/>
      <protection/>
    </xf>
    <xf numFmtId="0" fontId="1" fillId="0" borderId="44" xfId="56" applyFont="1" applyFill="1" applyBorder="1" applyAlignment="1">
      <alignment horizontal="center" wrapText="1"/>
      <protection/>
    </xf>
    <xf numFmtId="0" fontId="1" fillId="36" borderId="43" xfId="57" applyFont="1" applyFill="1" applyBorder="1" applyAlignment="1">
      <alignment horizontal="center"/>
      <protection/>
    </xf>
    <xf numFmtId="4" fontId="1" fillId="0" borderId="44" xfId="57" applyNumberFormat="1" applyFont="1" applyFill="1" applyBorder="1" applyAlignment="1">
      <alignment horizontal="right"/>
      <protection/>
    </xf>
    <xf numFmtId="165" fontId="1" fillId="0" borderId="44" xfId="57" applyNumberFormat="1" applyFont="1" applyFill="1" applyBorder="1" applyAlignment="1">
      <alignment horizontal="right"/>
      <protection/>
    </xf>
    <xf numFmtId="4" fontId="1" fillId="0" borderId="44" xfId="57" applyNumberFormat="1" applyFont="1" applyFill="1" applyBorder="1" applyAlignment="1">
      <alignment horizontal="center"/>
      <protection/>
    </xf>
    <xf numFmtId="0" fontId="0" fillId="37" borderId="0" xfId="0" applyFill="1" applyAlignment="1" applyProtection="1">
      <alignment/>
      <protection/>
    </xf>
    <xf numFmtId="0" fontId="0" fillId="37" borderId="0" xfId="0" applyFill="1" applyAlignment="1" applyProtection="1">
      <alignment horizontal="center"/>
      <protection/>
    </xf>
    <xf numFmtId="0" fontId="15" fillId="37" borderId="0" xfId="0" applyFont="1" applyFill="1" applyAlignment="1" applyProtection="1">
      <alignment horizontal="center"/>
      <protection/>
    </xf>
    <xf numFmtId="0" fontId="1" fillId="36" borderId="43" xfId="58" applyFont="1" applyFill="1" applyBorder="1" applyAlignment="1">
      <alignment horizontal="center"/>
      <protection/>
    </xf>
    <xf numFmtId="4" fontId="1" fillId="0" borderId="44" xfId="58" applyNumberFormat="1" applyFont="1" applyFill="1" applyBorder="1" applyAlignment="1">
      <alignment horizontal="right" wrapText="1"/>
      <protection/>
    </xf>
    <xf numFmtId="165" fontId="1" fillId="0" borderId="44" xfId="58" applyNumberFormat="1" applyFont="1" applyFill="1" applyBorder="1" applyAlignment="1">
      <alignment horizontal="right" wrapText="1"/>
      <protection/>
    </xf>
    <xf numFmtId="10" fontId="1" fillId="0" borderId="44" xfId="58" applyNumberFormat="1" applyFont="1" applyFill="1" applyBorder="1" applyAlignment="1">
      <alignment horizontal="right" wrapText="1"/>
      <protection/>
    </xf>
    <xf numFmtId="0" fontId="1" fillId="0" borderId="44" xfId="58" applyFont="1" applyFill="1" applyBorder="1" applyAlignment="1">
      <alignment horizontal="right" wrapText="1"/>
      <protection/>
    </xf>
    <xf numFmtId="0" fontId="1" fillId="0" borderId="44" xfId="58" applyFont="1" applyFill="1" applyBorder="1" applyAlignment="1">
      <alignment wrapText="1"/>
      <protection/>
    </xf>
    <xf numFmtId="4" fontId="1" fillId="0" borderId="44" xfId="57" applyNumberFormat="1" applyFont="1" applyFill="1" applyBorder="1" applyAlignment="1">
      <alignment horizontal="left"/>
      <protection/>
    </xf>
    <xf numFmtId="5" fontId="2" fillId="34" borderId="16" xfId="44" applyNumberFormat="1" applyFont="1" applyFill="1" applyBorder="1" applyAlignment="1" applyProtection="1">
      <alignment horizontal="center" vertical="center"/>
      <protection locked="0"/>
    </xf>
    <xf numFmtId="5" fontId="2" fillId="0" borderId="0" xfId="0" applyNumberFormat="1" applyFont="1" applyAlignment="1" applyProtection="1">
      <alignment horizontal="center" vertical="center"/>
      <protection/>
    </xf>
    <xf numFmtId="5" fontId="2" fillId="34" borderId="26" xfId="44" applyNumberFormat="1" applyFont="1" applyFill="1" applyBorder="1" applyAlignment="1" applyProtection="1">
      <alignment horizontal="center" vertical="center"/>
      <protection locked="0"/>
    </xf>
    <xf numFmtId="5" fontId="2" fillId="34" borderId="39" xfId="44" applyNumberFormat="1" applyFont="1" applyFill="1" applyBorder="1" applyAlignment="1" applyProtection="1">
      <alignment horizontal="center" vertical="center"/>
      <protection locked="0"/>
    </xf>
    <xf numFmtId="5" fontId="2" fillId="0" borderId="0" xfId="0" applyNumberFormat="1" applyFont="1" applyAlignment="1" applyProtection="1">
      <alignment vertical="center"/>
      <protection/>
    </xf>
    <xf numFmtId="5" fontId="2" fillId="0" borderId="14" xfId="0" applyNumberFormat="1" applyFont="1" applyBorder="1" applyAlignment="1" applyProtection="1">
      <alignment vertical="center"/>
      <protection/>
    </xf>
    <xf numFmtId="5" fontId="2" fillId="0" borderId="0" xfId="0" applyNumberFormat="1" applyFont="1" applyBorder="1" applyAlignment="1" applyProtection="1">
      <alignment horizontal="center" vertical="center"/>
      <protection/>
    </xf>
    <xf numFmtId="5" fontId="2" fillId="0" borderId="14" xfId="0" applyNumberFormat="1" applyFont="1" applyBorder="1" applyAlignment="1" applyProtection="1">
      <alignment horizontal="center" vertical="center"/>
      <protection/>
    </xf>
    <xf numFmtId="5" fontId="2" fillId="0" borderId="0" xfId="0" applyNumberFormat="1" applyFont="1" applyAlignment="1" applyProtection="1">
      <alignment/>
      <protection/>
    </xf>
    <xf numFmtId="5" fontId="2" fillId="0" borderId="14" xfId="0" applyNumberFormat="1" applyFont="1" applyBorder="1" applyAlignment="1" applyProtection="1">
      <alignment/>
      <protection/>
    </xf>
    <xf numFmtId="5" fontId="0" fillId="0" borderId="0" xfId="0" applyNumberFormat="1" applyFont="1" applyAlignment="1" applyProtection="1">
      <alignment vertical="center"/>
      <protection/>
    </xf>
    <xf numFmtId="5" fontId="0" fillId="0" borderId="14" xfId="0" applyNumberFormat="1" applyFont="1" applyBorder="1" applyAlignment="1" applyProtection="1">
      <alignment vertical="center"/>
      <protection/>
    </xf>
    <xf numFmtId="5" fontId="0" fillId="0" borderId="0" xfId="0" applyNumberFormat="1" applyFont="1" applyBorder="1" applyAlignment="1" applyProtection="1">
      <alignment horizontal="center" vertical="center"/>
      <protection/>
    </xf>
    <xf numFmtId="5" fontId="0" fillId="0" borderId="0" xfId="0" applyNumberFormat="1" applyFont="1" applyAlignment="1" applyProtection="1">
      <alignment horizontal="center" vertical="center"/>
      <protection/>
    </xf>
    <xf numFmtId="5" fontId="0" fillId="0" borderId="14" xfId="0" applyNumberFormat="1" applyFont="1" applyBorder="1" applyAlignment="1" applyProtection="1">
      <alignment horizontal="center" vertical="center"/>
      <protection/>
    </xf>
    <xf numFmtId="5" fontId="0" fillId="0" borderId="0" xfId="0" applyNumberFormat="1" applyFont="1" applyFill="1" applyAlignment="1" applyProtection="1">
      <alignment vertical="center"/>
      <protection/>
    </xf>
    <xf numFmtId="5" fontId="0" fillId="0" borderId="14" xfId="0" applyNumberFormat="1" applyFont="1" applyFill="1" applyBorder="1" applyAlignment="1" applyProtection="1">
      <alignment vertical="center"/>
      <protection/>
    </xf>
    <xf numFmtId="5" fontId="0" fillId="0" borderId="0" xfId="0" applyNumberFormat="1" applyFont="1" applyAlignment="1" applyProtection="1">
      <alignment/>
      <protection/>
    </xf>
    <xf numFmtId="5" fontId="0" fillId="0" borderId="14" xfId="0" applyNumberFormat="1" applyFont="1" applyBorder="1" applyAlignment="1" applyProtection="1">
      <alignment/>
      <protection/>
    </xf>
    <xf numFmtId="5" fontId="0" fillId="0" borderId="0" xfId="0" applyNumberFormat="1" applyFont="1" applyBorder="1" applyAlignment="1" applyProtection="1">
      <alignment horizontal="fill"/>
      <protection/>
    </xf>
    <xf numFmtId="5" fontId="0" fillId="0" borderId="0" xfId="0" applyNumberFormat="1" applyFont="1" applyBorder="1" applyAlignment="1" applyProtection="1">
      <alignment/>
      <protection/>
    </xf>
    <xf numFmtId="5" fontId="9" fillId="0" borderId="0" xfId="0" applyNumberFormat="1" applyFont="1" applyAlignment="1" applyProtection="1">
      <alignment/>
      <protection/>
    </xf>
    <xf numFmtId="3" fontId="2" fillId="34" borderId="36" xfId="0" applyNumberFormat="1" applyFont="1" applyFill="1" applyBorder="1" applyAlignment="1" applyProtection="1">
      <alignment horizontal="center" vertical="center"/>
      <protection locked="0"/>
    </xf>
    <xf numFmtId="3" fontId="2" fillId="0" borderId="15" xfId="0" applyNumberFormat="1" applyFont="1" applyBorder="1" applyAlignment="1" applyProtection="1">
      <alignment vertical="center"/>
      <protection/>
    </xf>
    <xf numFmtId="3" fontId="2" fillId="0" borderId="15" xfId="0" applyNumberFormat="1" applyFont="1" applyBorder="1" applyAlignment="1" applyProtection="1">
      <alignment horizontal="center" vertical="center"/>
      <protection/>
    </xf>
    <xf numFmtId="3" fontId="2" fillId="0" borderId="24" xfId="0" applyNumberFormat="1" applyFont="1" applyBorder="1" applyAlignment="1" applyProtection="1">
      <alignment horizontal="center" vertical="center"/>
      <protection/>
    </xf>
    <xf numFmtId="3" fontId="2" fillId="0" borderId="15" xfId="0" applyNumberFormat="1" applyFont="1" applyBorder="1" applyAlignment="1" applyProtection="1">
      <alignment/>
      <protection/>
    </xf>
    <xf numFmtId="3" fontId="0" fillId="0" borderId="15" xfId="0" applyNumberFormat="1" applyFont="1" applyBorder="1" applyAlignment="1" applyProtection="1">
      <alignment vertical="center"/>
      <protection/>
    </xf>
    <xf numFmtId="3" fontId="0" fillId="0" borderId="15" xfId="0" applyNumberFormat="1" applyFont="1" applyBorder="1" applyAlignment="1" applyProtection="1">
      <alignment horizontal="center" vertical="center"/>
      <protection/>
    </xf>
    <xf numFmtId="3" fontId="0" fillId="0" borderId="19" xfId="0" applyNumberFormat="1" applyFont="1" applyBorder="1" applyAlignment="1" applyProtection="1">
      <alignment horizontal="fill"/>
      <protection/>
    </xf>
    <xf numFmtId="3" fontId="0" fillId="0" borderId="0" xfId="0" applyNumberFormat="1" applyFont="1" applyFill="1" applyBorder="1" applyAlignment="1" applyProtection="1">
      <alignment horizontal="fill"/>
      <protection/>
    </xf>
    <xf numFmtId="3" fontId="4" fillId="0" borderId="0" xfId="0" applyNumberFormat="1" applyFont="1" applyAlignment="1" applyProtection="1">
      <alignment/>
      <protection/>
    </xf>
    <xf numFmtId="3" fontId="3" fillId="0" borderId="35" xfId="0" applyNumberFormat="1" applyFont="1" applyBorder="1" applyAlignment="1" applyProtection="1">
      <alignment horizontal="center"/>
      <protection/>
    </xf>
    <xf numFmtId="3" fontId="3" fillId="0" borderId="12" xfId="0" applyNumberFormat="1" applyFont="1" applyBorder="1" applyAlignment="1" applyProtection="1">
      <alignment horizontal="center"/>
      <protection/>
    </xf>
    <xf numFmtId="3" fontId="3" fillId="0" borderId="17" xfId="0" applyNumberFormat="1" applyFont="1" applyBorder="1" applyAlignment="1" applyProtection="1">
      <alignment horizontal="center"/>
      <protection/>
    </xf>
    <xf numFmtId="3" fontId="0" fillId="0" borderId="20" xfId="0" applyNumberFormat="1" applyFont="1" applyBorder="1" applyAlignment="1" applyProtection="1">
      <alignment horizontal="fill"/>
      <protection/>
    </xf>
    <xf numFmtId="3" fontId="0" fillId="0" borderId="15" xfId="0" applyNumberFormat="1" applyFont="1" applyBorder="1" applyAlignment="1" applyProtection="1">
      <alignment horizontal="fill"/>
      <protection/>
    </xf>
    <xf numFmtId="3" fontId="0" fillId="0" borderId="15" xfId="0" applyNumberFormat="1" applyFont="1" applyFill="1" applyBorder="1" applyAlignment="1" applyProtection="1">
      <alignment/>
      <protection/>
    </xf>
    <xf numFmtId="3" fontId="0" fillId="0" borderId="15" xfId="0" applyNumberFormat="1" applyFont="1" applyFill="1" applyBorder="1" applyAlignment="1" applyProtection="1">
      <alignment horizontal="center" vertical="center"/>
      <protection/>
    </xf>
    <xf numFmtId="3" fontId="0" fillId="0" borderId="15" xfId="0" applyNumberFormat="1" applyFont="1" applyBorder="1" applyAlignment="1" applyProtection="1">
      <alignment/>
      <protection/>
    </xf>
    <xf numFmtId="3" fontId="0" fillId="0" borderId="15" xfId="0" applyNumberFormat="1" applyFont="1" applyFill="1" applyBorder="1" applyAlignment="1" applyProtection="1">
      <alignment horizontal="center"/>
      <protection/>
    </xf>
    <xf numFmtId="3" fontId="0" fillId="0" borderId="15" xfId="0" applyNumberFormat="1" applyFont="1" applyBorder="1" applyAlignment="1" applyProtection="1">
      <alignment horizontal="center"/>
      <protection/>
    </xf>
    <xf numFmtId="3" fontId="0" fillId="0" borderId="24" xfId="0" applyNumberFormat="1" applyFont="1" applyBorder="1" applyAlignment="1" applyProtection="1">
      <alignment/>
      <protection/>
    </xf>
    <xf numFmtId="3" fontId="0" fillId="0" borderId="15" xfId="0" applyNumberFormat="1" applyFont="1" applyFill="1" applyBorder="1" applyAlignment="1" applyProtection="1">
      <alignment vertical="center"/>
      <protection/>
    </xf>
    <xf numFmtId="3" fontId="0" fillId="0" borderId="41" xfId="0" applyNumberFormat="1" applyFont="1" applyBorder="1" applyAlignment="1" applyProtection="1">
      <alignment vertical="center"/>
      <protection/>
    </xf>
    <xf numFmtId="3" fontId="2" fillId="0" borderId="15" xfId="0" applyNumberFormat="1" applyFont="1" applyFill="1" applyBorder="1" applyAlignment="1" applyProtection="1">
      <alignment vertical="center"/>
      <protection/>
    </xf>
    <xf numFmtId="3" fontId="2" fillId="0" borderId="15" xfId="0" applyNumberFormat="1" applyFont="1" applyFill="1" applyBorder="1" applyAlignment="1" applyProtection="1">
      <alignment/>
      <protection/>
    </xf>
    <xf numFmtId="3" fontId="2" fillId="0" borderId="23" xfId="0" applyNumberFormat="1" applyFont="1" applyBorder="1" applyAlignment="1" applyProtection="1">
      <alignment horizontal="fill"/>
      <protection/>
    </xf>
    <xf numFmtId="3" fontId="2" fillId="0" borderId="23" xfId="0" applyNumberFormat="1" applyFont="1" applyBorder="1" applyAlignment="1" applyProtection="1">
      <alignment vertical="center"/>
      <protection/>
    </xf>
    <xf numFmtId="3" fontId="2" fillId="0" borderId="24" xfId="0" applyNumberFormat="1" applyFont="1" applyBorder="1" applyAlignment="1" applyProtection="1">
      <alignment/>
      <protection/>
    </xf>
    <xf numFmtId="3" fontId="2" fillId="0" borderId="38" xfId="0" applyNumberFormat="1" applyFont="1" applyBorder="1" applyAlignment="1" applyProtection="1">
      <alignment/>
      <protection/>
    </xf>
    <xf numFmtId="3" fontId="2" fillId="0" borderId="41" xfId="0" applyNumberFormat="1" applyFont="1" applyBorder="1" applyAlignment="1" applyProtection="1">
      <alignment vertical="center"/>
      <protection/>
    </xf>
    <xf numFmtId="3" fontId="2" fillId="0" borderId="0" xfId="0" applyNumberFormat="1" applyFont="1" applyFill="1" applyBorder="1" applyAlignment="1" applyProtection="1">
      <alignment horizontal="fill"/>
      <protection/>
    </xf>
    <xf numFmtId="3" fontId="0" fillId="0" borderId="14" xfId="0" applyNumberFormat="1" applyFont="1" applyBorder="1" applyAlignment="1" applyProtection="1">
      <alignment horizontal="fill"/>
      <protection/>
    </xf>
    <xf numFmtId="3" fontId="0" fillId="0" borderId="14" xfId="0" applyNumberFormat="1" applyFont="1" applyFill="1" applyBorder="1" applyAlignment="1" applyProtection="1">
      <alignment horizontal="fill"/>
      <protection/>
    </xf>
    <xf numFmtId="3" fontId="0" fillId="0" borderId="38" xfId="0" applyNumberFormat="1" applyFont="1" applyFill="1" applyBorder="1" applyAlignment="1" applyProtection="1">
      <alignment horizontal="fill"/>
      <protection/>
    </xf>
    <xf numFmtId="3" fontId="0" fillId="0" borderId="13" xfId="0" applyNumberFormat="1" applyFont="1" applyFill="1" applyBorder="1" applyAlignment="1" applyProtection="1">
      <alignment/>
      <protection/>
    </xf>
    <xf numFmtId="3" fontId="0" fillId="0" borderId="24" xfId="0" applyNumberFormat="1" applyFont="1" applyBorder="1" applyAlignment="1" applyProtection="1">
      <alignment horizontal="fill"/>
      <protection/>
    </xf>
    <xf numFmtId="3" fontId="0" fillId="0" borderId="24" xfId="0" applyNumberFormat="1" applyFont="1" applyFill="1" applyBorder="1" applyAlignment="1" applyProtection="1">
      <alignment horizontal="fill"/>
      <protection/>
    </xf>
    <xf numFmtId="3" fontId="0" fillId="0" borderId="38" xfId="0" applyNumberFormat="1" applyFont="1" applyBorder="1" applyAlignment="1" applyProtection="1">
      <alignment horizontal="fill"/>
      <protection/>
    </xf>
    <xf numFmtId="3" fontId="3" fillId="0" borderId="14" xfId="0" applyNumberFormat="1" applyFont="1" applyBorder="1" applyAlignment="1" applyProtection="1">
      <alignment horizontal="center"/>
      <protection/>
    </xf>
    <xf numFmtId="3" fontId="2" fillId="0" borderId="14" xfId="0" applyNumberFormat="1" applyFont="1" applyBorder="1" applyAlignment="1" applyProtection="1">
      <alignment vertical="center"/>
      <protection/>
    </xf>
    <xf numFmtId="3" fontId="2" fillId="0" borderId="39" xfId="0" applyNumberFormat="1" applyFont="1" applyBorder="1" applyAlignment="1" applyProtection="1">
      <alignment vertical="center"/>
      <protection/>
    </xf>
    <xf numFmtId="0" fontId="27" fillId="0" borderId="13" xfId="0" applyFont="1" applyFill="1" applyBorder="1" applyAlignment="1" applyProtection="1">
      <alignment/>
      <protection/>
    </xf>
    <xf numFmtId="0" fontId="27" fillId="38" borderId="13" xfId="0" applyFont="1" applyFill="1" applyBorder="1" applyAlignment="1" applyProtection="1">
      <alignment/>
      <protection/>
    </xf>
    <xf numFmtId="0" fontId="27" fillId="0" borderId="16" xfId="0" applyFont="1" applyFill="1" applyBorder="1" applyAlignment="1" applyProtection="1">
      <alignment/>
      <protection/>
    </xf>
    <xf numFmtId="0" fontId="0" fillId="0" borderId="0" xfId="0" applyFont="1" applyAlignment="1">
      <alignment/>
    </xf>
    <xf numFmtId="0" fontId="4" fillId="0" borderId="0" xfId="0" applyFont="1" applyAlignment="1">
      <alignment horizontal="left" vertical="center"/>
    </xf>
    <xf numFmtId="0" fontId="0" fillId="0" borderId="0" xfId="0" applyFont="1" applyAlignment="1">
      <alignment horizontal="left"/>
    </xf>
    <xf numFmtId="0" fontId="28" fillId="0" borderId="0" xfId="0" applyFont="1" applyAlignment="1">
      <alignment horizontal="centerContinuous" vertical="center"/>
    </xf>
    <xf numFmtId="0" fontId="4" fillId="0" borderId="0" xfId="0" applyFont="1" applyAlignment="1">
      <alignment vertical="center"/>
    </xf>
    <xf numFmtId="0" fontId="0" fillId="0" borderId="0" xfId="0" applyFont="1" applyAlignment="1">
      <alignment vertical="center"/>
    </xf>
    <xf numFmtId="0" fontId="0" fillId="0" borderId="0" xfId="0" applyNumberFormat="1" applyFont="1" applyAlignment="1">
      <alignment horizontal="centerContinuous"/>
    </xf>
    <xf numFmtId="0" fontId="0" fillId="0" borderId="0" xfId="0" applyNumberFormat="1" applyFont="1" applyAlignment="1">
      <alignment/>
    </xf>
    <xf numFmtId="0" fontId="0" fillId="0" borderId="24" xfId="0" applyFont="1" applyBorder="1" applyAlignment="1">
      <alignment/>
    </xf>
    <xf numFmtId="0" fontId="0" fillId="0" borderId="24" xfId="0" applyFont="1" applyFill="1" applyBorder="1" applyAlignment="1">
      <alignment/>
    </xf>
    <xf numFmtId="0" fontId="0" fillId="0" borderId="19" xfId="0" applyFont="1" applyFill="1" applyBorder="1" applyAlignment="1">
      <alignment/>
    </xf>
    <xf numFmtId="0" fontId="0" fillId="0" borderId="0" xfId="0" applyFont="1" applyFill="1" applyBorder="1" applyAlignment="1">
      <alignment/>
    </xf>
    <xf numFmtId="7" fontId="2" fillId="34" borderId="16" xfId="44" applyNumberFormat="1" applyFont="1" applyFill="1" applyBorder="1" applyAlignment="1" applyProtection="1">
      <alignment horizontal="center" vertical="center"/>
      <protection locked="0"/>
    </xf>
    <xf numFmtId="7" fontId="2" fillId="34" borderId="26" xfId="44" applyNumberFormat="1" applyFont="1" applyFill="1" applyBorder="1" applyAlignment="1" applyProtection="1">
      <alignment horizontal="center" vertical="center"/>
      <protection locked="0"/>
    </xf>
    <xf numFmtId="7" fontId="2" fillId="34" borderId="39" xfId="44" applyNumberFormat="1" applyFont="1" applyFill="1" applyBorder="1" applyAlignment="1" applyProtection="1">
      <alignment horizontal="center" vertical="center"/>
      <protection locked="0"/>
    </xf>
    <xf numFmtId="0" fontId="29" fillId="0" borderId="0" xfId="0" applyFont="1" applyFill="1" applyAlignment="1" applyProtection="1">
      <alignment/>
      <protection/>
    </xf>
    <xf numFmtId="0" fontId="27" fillId="0" borderId="0" xfId="0" applyFont="1" applyFill="1" applyAlignment="1" applyProtection="1">
      <alignment/>
      <protection/>
    </xf>
    <xf numFmtId="0" fontId="27" fillId="0" borderId="27" xfId="0" applyFont="1" applyFill="1" applyBorder="1" applyAlignment="1" applyProtection="1">
      <alignment horizontal="left"/>
      <protection/>
    </xf>
    <xf numFmtId="0" fontId="27" fillId="0" borderId="28" xfId="0" applyFont="1" applyFill="1" applyBorder="1" applyAlignment="1" applyProtection="1">
      <alignment horizontal="left"/>
      <protection/>
    </xf>
    <xf numFmtId="0" fontId="16" fillId="0" borderId="22" xfId="0" applyFont="1" applyFill="1" applyBorder="1" applyAlignment="1" applyProtection="1">
      <alignment/>
      <protection/>
    </xf>
    <xf numFmtId="0" fontId="27" fillId="0" borderId="0" xfId="0" applyFont="1" applyFill="1" applyAlignment="1" applyProtection="1">
      <alignment/>
      <protection/>
    </xf>
    <xf numFmtId="0" fontId="27" fillId="0" borderId="0" xfId="0" applyFont="1" applyFill="1" applyBorder="1" applyAlignment="1" applyProtection="1">
      <alignment/>
      <protection/>
    </xf>
    <xf numFmtId="0" fontId="29" fillId="0" borderId="0" xfId="0" applyFont="1" applyFill="1" applyAlignment="1" applyProtection="1">
      <alignment/>
      <protection/>
    </xf>
    <xf numFmtId="0" fontId="16" fillId="0" borderId="25" xfId="0" applyFont="1" applyFill="1" applyBorder="1" applyAlignment="1" applyProtection="1">
      <alignment/>
      <protection/>
    </xf>
    <xf numFmtId="0" fontId="5" fillId="0" borderId="0" xfId="0" applyFont="1" applyFill="1" applyAlignment="1" applyProtection="1">
      <alignment/>
      <protection/>
    </xf>
    <xf numFmtId="49" fontId="2" fillId="0" borderId="0" xfId="0" applyNumberFormat="1" applyFont="1" applyAlignment="1">
      <alignment/>
    </xf>
    <xf numFmtId="0" fontId="2" fillId="0" borderId="0" xfId="0" applyFont="1" applyAlignment="1">
      <alignment/>
    </xf>
    <xf numFmtId="49" fontId="73" fillId="0" borderId="0" xfId="0" applyNumberFormat="1" applyFont="1" applyAlignment="1">
      <alignment horizontal="centerContinuous" vertical="center"/>
    </xf>
    <xf numFmtId="49" fontId="74" fillId="0" borderId="0" xfId="0" applyNumberFormat="1" applyFont="1" applyAlignment="1">
      <alignment horizontal="centerContinuous" vertical="center"/>
    </xf>
    <xf numFmtId="49" fontId="75" fillId="0" borderId="0" xfId="0" applyNumberFormat="1" applyFont="1" applyAlignment="1">
      <alignment vertical="center"/>
    </xf>
    <xf numFmtId="0" fontId="76" fillId="0" borderId="0" xfId="0" applyFont="1" applyAlignment="1">
      <alignment/>
    </xf>
    <xf numFmtId="0" fontId="76" fillId="0" borderId="0" xfId="0" applyFont="1" applyAlignment="1">
      <alignment horizontal="right"/>
    </xf>
    <xf numFmtId="0" fontId="75" fillId="0" borderId="0" xfId="0" applyFont="1" applyAlignment="1">
      <alignment/>
    </xf>
    <xf numFmtId="0" fontId="74" fillId="0" borderId="0" xfId="0" applyFont="1" applyAlignment="1">
      <alignment/>
    </xf>
    <xf numFmtId="0" fontId="3" fillId="0" borderId="0" xfId="0" applyFont="1" applyAlignment="1" applyProtection="1">
      <alignment/>
      <protection/>
    </xf>
    <xf numFmtId="0" fontId="3" fillId="0" borderId="0" xfId="0" applyFont="1" applyFill="1" applyAlignment="1" applyProtection="1">
      <alignment/>
      <protection/>
    </xf>
    <xf numFmtId="49" fontId="3" fillId="0" borderId="13" xfId="0" applyNumberFormat="1" applyFont="1" applyFill="1" applyBorder="1" applyAlignment="1" applyProtection="1">
      <alignment horizontal="right"/>
      <protection/>
    </xf>
    <xf numFmtId="0" fontId="3" fillId="33" borderId="0" xfId="0" applyFont="1" applyFill="1" applyAlignment="1" applyProtection="1">
      <alignment/>
      <protection/>
    </xf>
    <xf numFmtId="0" fontId="3" fillId="33" borderId="0" xfId="0" applyFont="1" applyFill="1" applyBorder="1" applyAlignment="1" applyProtection="1">
      <alignment horizontal="left"/>
      <protection/>
    </xf>
    <xf numFmtId="0" fontId="3" fillId="0" borderId="0" xfId="0" applyFont="1" applyBorder="1" applyAlignment="1" applyProtection="1">
      <alignment horizontal="left"/>
      <protection/>
    </xf>
    <xf numFmtId="0" fontId="3" fillId="0" borderId="0" xfId="0" applyFont="1" applyBorder="1" applyAlignment="1" applyProtection="1">
      <alignment/>
      <protection/>
    </xf>
    <xf numFmtId="0" fontId="3" fillId="0" borderId="32" xfId="0" applyFont="1" applyBorder="1" applyAlignment="1" applyProtection="1">
      <alignment horizontal="left"/>
      <protection/>
    </xf>
    <xf numFmtId="0" fontId="76" fillId="0" borderId="0" xfId="0" applyFont="1" applyBorder="1" applyAlignment="1" applyProtection="1">
      <alignment/>
      <protection/>
    </xf>
    <xf numFmtId="0" fontId="73" fillId="0" borderId="0" xfId="0" applyFont="1" applyBorder="1" applyAlignment="1" applyProtection="1">
      <alignment/>
      <protection/>
    </xf>
    <xf numFmtId="49" fontId="76" fillId="0" borderId="0" xfId="0" applyNumberFormat="1" applyFont="1" applyBorder="1" applyAlignment="1" applyProtection="1">
      <alignment horizontal="left"/>
      <protection/>
    </xf>
    <xf numFmtId="0" fontId="77" fillId="0" borderId="0" xfId="0" applyFont="1" applyAlignment="1">
      <alignment horizontal="centerContinuous"/>
    </xf>
    <xf numFmtId="0" fontId="78" fillId="0" borderId="0" xfId="0" applyFont="1" applyAlignment="1">
      <alignment horizontal="centerContinuous" vertical="center"/>
    </xf>
    <xf numFmtId="0" fontId="79" fillId="0" borderId="0" xfId="0" applyFont="1" applyAlignment="1">
      <alignment horizontal="centerContinuous" vertical="center"/>
    </xf>
    <xf numFmtId="0" fontId="80" fillId="0" borderId="0" xfId="0" applyFont="1" applyAlignment="1">
      <alignment horizontal="centerContinuous" vertical="center"/>
    </xf>
    <xf numFmtId="0" fontId="75" fillId="0" borderId="0" xfId="0" applyFont="1" applyAlignment="1">
      <alignment vertical="center"/>
    </xf>
    <xf numFmtId="49" fontId="3" fillId="0" borderId="13" xfId="0" applyNumberFormat="1" applyFont="1" applyBorder="1" applyAlignment="1" applyProtection="1">
      <alignment horizontal="right"/>
      <protection/>
    </xf>
    <xf numFmtId="49" fontId="2" fillId="0" borderId="13" xfId="0" applyNumberFormat="1" applyFont="1" applyFill="1" applyBorder="1" applyAlignment="1" applyProtection="1">
      <alignment/>
      <protection/>
    </xf>
    <xf numFmtId="49" fontId="3" fillId="0" borderId="13" xfId="0" applyNumberFormat="1" applyFont="1" applyFill="1" applyBorder="1" applyAlignment="1" applyProtection="1">
      <alignment/>
      <protection/>
    </xf>
    <xf numFmtId="0" fontId="0" fillId="0" borderId="13" xfId="0" applyFont="1" applyFill="1" applyBorder="1" applyAlignment="1" applyProtection="1">
      <alignment/>
      <protection/>
    </xf>
    <xf numFmtId="4" fontId="1" fillId="0" borderId="45" xfId="57" applyNumberFormat="1" applyFont="1" applyFill="1" applyBorder="1" applyAlignment="1">
      <alignment horizontal="right"/>
      <protection/>
    </xf>
    <xf numFmtId="0" fontId="1" fillId="36" borderId="43" xfId="58" applyFont="1" applyFill="1" applyBorder="1" applyAlignment="1">
      <alignment horizontal="center"/>
      <protection/>
    </xf>
    <xf numFmtId="0" fontId="2" fillId="34" borderId="26" xfId="0" applyFont="1" applyFill="1" applyBorder="1" applyAlignment="1" applyProtection="1">
      <alignment horizontal="left"/>
      <protection locked="0"/>
    </xf>
    <xf numFmtId="0" fontId="2" fillId="34" borderId="26" xfId="0" applyNumberFormat="1" applyFont="1" applyFill="1" applyBorder="1" applyAlignment="1" applyProtection="1">
      <alignment horizontal="left"/>
      <protection locked="0"/>
    </xf>
    <xf numFmtId="0" fontId="2" fillId="0" borderId="32"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16" xfId="0" applyFont="1" applyBorder="1" applyAlignment="1">
      <alignment horizontal="center" vertical="center"/>
    </xf>
    <xf numFmtId="0" fontId="2" fillId="0" borderId="26" xfId="0" applyFont="1" applyBorder="1" applyAlignment="1">
      <alignment horizontal="center" vertical="center"/>
    </xf>
    <xf numFmtId="0" fontId="2" fillId="0" borderId="25" xfId="0" applyFont="1" applyBorder="1" applyAlignment="1">
      <alignment horizontal="center" vertical="center"/>
    </xf>
    <xf numFmtId="10" fontId="2" fillId="34" borderId="27" xfId="61" applyNumberFormat="1" applyFont="1" applyFill="1" applyBorder="1" applyAlignment="1" applyProtection="1">
      <alignment horizontal="center"/>
      <protection locked="0"/>
    </xf>
    <xf numFmtId="10" fontId="2" fillId="34" borderId="28" xfId="61" applyNumberFormat="1" applyFont="1" applyFill="1" applyBorder="1" applyAlignment="1" applyProtection="1">
      <alignment horizontal="center"/>
      <protection locked="0"/>
    </xf>
    <xf numFmtId="5" fontId="2" fillId="34" borderId="26" xfId="0" applyNumberFormat="1" applyFont="1" applyFill="1" applyBorder="1" applyAlignment="1" applyProtection="1">
      <alignment horizontal="center"/>
      <protection locked="0"/>
    </xf>
    <xf numFmtId="5" fontId="2" fillId="34" borderId="26" xfId="44" applyNumberFormat="1" applyFont="1" applyFill="1" applyBorder="1" applyAlignment="1" applyProtection="1">
      <alignment horizontal="center"/>
      <protection locked="0"/>
    </xf>
    <xf numFmtId="0" fontId="2" fillId="0" borderId="0" xfId="0" applyFont="1" applyAlignment="1">
      <alignment horizontal="left" vertical="top" wrapText="1" indent="2"/>
    </xf>
    <xf numFmtId="0" fontId="2" fillId="0" borderId="0" xfId="0" applyFont="1" applyAlignment="1">
      <alignment horizontal="left" vertical="top" wrapText="1" indent="2"/>
    </xf>
    <xf numFmtId="0" fontId="12" fillId="0" borderId="0" xfId="0" applyFont="1" applyAlignment="1">
      <alignment horizontal="left" vertical="top" wrapText="1" indent="2"/>
    </xf>
    <xf numFmtId="0" fontId="12" fillId="0" borderId="0" xfId="0" applyFont="1" applyAlignment="1">
      <alignment horizontal="left" vertical="top" wrapText="1" indent="2"/>
    </xf>
    <xf numFmtId="0" fontId="2" fillId="34" borderId="26" xfId="0" applyFont="1" applyFill="1" applyBorder="1" applyAlignment="1" applyProtection="1">
      <alignment horizontal="left" vertical="top" wrapText="1"/>
      <protection locked="0"/>
    </xf>
    <xf numFmtId="0" fontId="2" fillId="34" borderId="26" xfId="0" applyFont="1" applyFill="1" applyBorder="1" applyAlignment="1" applyProtection="1">
      <alignment horizontal="left" vertical="top" wrapText="1"/>
      <protection locked="0"/>
    </xf>
    <xf numFmtId="5" fontId="2" fillId="34" borderId="26" xfId="42" applyNumberFormat="1" applyFont="1" applyFill="1" applyBorder="1" applyAlignment="1" applyProtection="1">
      <alignment horizontal="center"/>
      <protection locked="0"/>
    </xf>
    <xf numFmtId="0" fontId="3" fillId="0" borderId="32" xfId="0" applyFont="1" applyBorder="1" applyAlignment="1" applyProtection="1">
      <alignment horizontal="center"/>
      <protection/>
    </xf>
    <xf numFmtId="0" fontId="3" fillId="0" borderId="31" xfId="0" applyFont="1" applyBorder="1" applyAlignment="1" applyProtection="1">
      <alignment horizontal="center"/>
      <protection/>
    </xf>
    <xf numFmtId="0" fontId="3" fillId="0" borderId="33" xfId="0" applyFont="1" applyBorder="1" applyAlignment="1" applyProtection="1">
      <alignment horizontal="center"/>
      <protection/>
    </xf>
    <xf numFmtId="0" fontId="2" fillId="0" borderId="33" xfId="0" applyFont="1" applyBorder="1" applyAlignment="1">
      <alignment/>
    </xf>
    <xf numFmtId="0" fontId="2" fillId="0" borderId="31" xfId="0" applyFont="1"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Sheet2" xfId="56"/>
    <cellStyle name="Normal_Sheet3" xfId="57"/>
    <cellStyle name="Normal_Sheet5" xfId="58"/>
    <cellStyle name="Note" xfId="59"/>
    <cellStyle name="Output" xfId="60"/>
    <cellStyle name="Percent" xfId="61"/>
    <cellStyle name="Title" xfId="62"/>
    <cellStyle name="Total" xfId="63"/>
    <cellStyle name="Warning Text" xfId="64"/>
  </cellStyles>
  <dxfs count="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76200</xdr:rowOff>
    </xdr:from>
    <xdr:to>
      <xdr:col>4</xdr:col>
      <xdr:colOff>171450</xdr:colOff>
      <xdr:row>4</xdr:row>
      <xdr:rowOff>152400</xdr:rowOff>
    </xdr:to>
    <xdr:pic>
      <xdr:nvPicPr>
        <xdr:cNvPr id="1" name="Picture 1"/>
        <xdr:cNvPicPr preferRelativeResize="1">
          <a:picLocks noChangeAspect="1"/>
        </xdr:cNvPicPr>
      </xdr:nvPicPr>
      <xdr:blipFill>
        <a:blip r:embed="rId1"/>
        <a:stretch>
          <a:fillRect/>
        </a:stretch>
      </xdr:blipFill>
      <xdr:spPr>
        <a:xfrm>
          <a:off x="200025" y="76200"/>
          <a:ext cx="1447800" cy="723900"/>
        </a:xfrm>
        <a:prstGeom prst="rect">
          <a:avLst/>
        </a:prstGeom>
        <a:noFill/>
        <a:ln w="9525" cmpd="sng">
          <a:noFill/>
        </a:ln>
      </xdr:spPr>
    </xdr:pic>
    <xdr:clientData/>
  </xdr:twoCellAnchor>
  <xdr:twoCellAnchor>
    <xdr:from>
      <xdr:col>4</xdr:col>
      <xdr:colOff>657225</xdr:colOff>
      <xdr:row>0</xdr:row>
      <xdr:rowOff>38100</xdr:rowOff>
    </xdr:from>
    <xdr:to>
      <xdr:col>8</xdr:col>
      <xdr:colOff>409575</xdr:colOff>
      <xdr:row>5</xdr:row>
      <xdr:rowOff>38100</xdr:rowOff>
    </xdr:to>
    <xdr:sp>
      <xdr:nvSpPr>
        <xdr:cNvPr id="2" name="TextBox 2"/>
        <xdr:cNvSpPr txBox="1">
          <a:spLocks noChangeArrowheads="1"/>
        </xdr:cNvSpPr>
      </xdr:nvSpPr>
      <xdr:spPr>
        <a:xfrm>
          <a:off x="2133600" y="38100"/>
          <a:ext cx="2495550" cy="8096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615 N. Alabama St., Ste. 410, Indianapolis, IN 46204</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tel 317 - 634 - 4957                   fax 317</a:t>
          </a:r>
          <a:r>
            <a:rPr lang="en-US" cap="none" sz="800" b="0" i="0" u="none" baseline="0">
              <a:solidFill>
                <a:srgbClr val="000000"/>
              </a:solidFill>
              <a:latin typeface="Calibri"/>
              <a:ea typeface="Calibri"/>
              <a:cs typeface="Calibri"/>
            </a:rPr>
            <a:t> -634 -3221 
</a:t>
          </a:r>
          <a:r>
            <a:rPr lang="en-US" cap="none" sz="800" b="0" i="0" u="none" baseline="0">
              <a:solidFill>
                <a:srgbClr val="000000"/>
              </a:solidFill>
              <a:latin typeface="Calibri"/>
              <a:ea typeface="Calibri"/>
              <a:cs typeface="Calibri"/>
            </a:rPr>
            <a:t>web www.inarf.org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27</xdr:row>
      <xdr:rowOff>152400</xdr:rowOff>
    </xdr:from>
    <xdr:to>
      <xdr:col>2</xdr:col>
      <xdr:colOff>3171825</xdr:colOff>
      <xdr:row>53</xdr:row>
      <xdr:rowOff>104775</xdr:rowOff>
    </xdr:to>
    <xdr:pic>
      <xdr:nvPicPr>
        <xdr:cNvPr id="1" name="Picture 1" descr="H:\Salary Surveys - INARF\'13 Salary Survey\BDDS district Info by county.gif"/>
        <xdr:cNvPicPr preferRelativeResize="1">
          <a:picLocks noChangeAspect="1"/>
        </xdr:cNvPicPr>
      </xdr:nvPicPr>
      <xdr:blipFill>
        <a:blip r:embed="rId1"/>
        <a:stretch>
          <a:fillRect/>
        </a:stretch>
      </xdr:blipFill>
      <xdr:spPr>
        <a:xfrm>
          <a:off x="962025" y="4733925"/>
          <a:ext cx="3086100" cy="416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O128"/>
  <sheetViews>
    <sheetView showGridLines="0" tabSelected="1" workbookViewId="0" topLeftCell="A1">
      <selection activeCell="E31" sqref="E31"/>
    </sheetView>
  </sheetViews>
  <sheetFormatPr defaultColWidth="0" defaultRowHeight="12.75" zeroHeight="1"/>
  <cols>
    <col min="1" max="1" width="2.7109375" style="64" customWidth="1"/>
    <col min="2" max="2" width="10.421875" style="65" customWidth="1"/>
    <col min="3" max="3" width="3.8515625" style="65" customWidth="1"/>
    <col min="4" max="4" width="5.140625" style="65" customWidth="1"/>
    <col min="5" max="10" width="10.28125" style="65" customWidth="1"/>
    <col min="11" max="11" width="13.57421875" style="65" customWidth="1"/>
    <col min="12" max="12" width="0.2890625" style="65" customWidth="1"/>
    <col min="13" max="15" width="0" style="65" hidden="1" customWidth="1"/>
    <col min="16" max="16384" width="9.140625" style="65" hidden="1" customWidth="1"/>
  </cols>
  <sheetData>
    <row r="1" spans="10:11" ht="12.75">
      <c r="J1" s="97" t="s">
        <v>234</v>
      </c>
      <c r="K1" s="98"/>
    </row>
    <row r="2" ht="12.75"/>
    <row r="3" ht="12.75"/>
    <row r="4" ht="12.75"/>
    <row r="5" ht="12.75"/>
    <row r="6" ht="7.5" customHeight="1"/>
    <row r="7" spans="1:11" ht="12.75">
      <c r="A7" s="54" t="s">
        <v>160</v>
      </c>
      <c r="B7" s="55"/>
      <c r="C7" s="55"/>
      <c r="D7" s="55"/>
      <c r="E7" s="55"/>
      <c r="F7" s="55"/>
      <c r="G7" s="55"/>
      <c r="H7" s="55"/>
      <c r="I7" s="55"/>
      <c r="J7" s="55"/>
      <c r="K7" s="55"/>
    </row>
    <row r="8" ht="6.75" customHeight="1"/>
    <row r="9" spans="1:11" ht="15">
      <c r="A9" s="404" t="s">
        <v>161</v>
      </c>
      <c r="B9" s="55"/>
      <c r="C9" s="55"/>
      <c r="D9" s="55"/>
      <c r="E9" s="55"/>
      <c r="F9" s="55"/>
      <c r="G9" s="55"/>
      <c r="H9" s="55"/>
      <c r="I9" s="55"/>
      <c r="J9" s="55"/>
      <c r="K9" s="55"/>
    </row>
    <row r="10" spans="1:11" ht="12.75">
      <c r="A10" s="405" t="s">
        <v>511</v>
      </c>
      <c r="B10" s="55"/>
      <c r="C10" s="55"/>
      <c r="D10" s="55"/>
      <c r="E10" s="55"/>
      <c r="F10" s="55"/>
      <c r="G10" s="55"/>
      <c r="H10" s="55"/>
      <c r="I10" s="55"/>
      <c r="J10" s="55"/>
      <c r="K10" s="55"/>
    </row>
    <row r="11" ht="12.75"/>
    <row r="12" spans="1:11" ht="12.75">
      <c r="A12" s="65"/>
      <c r="B12" s="64" t="s">
        <v>162</v>
      </c>
      <c r="C12" s="64"/>
      <c r="D12" s="64"/>
      <c r="E12" s="433"/>
      <c r="F12" s="433"/>
      <c r="G12" s="433"/>
      <c r="H12" s="433"/>
      <c r="I12" s="433"/>
      <c r="J12" s="433"/>
      <c r="K12" s="433"/>
    </row>
    <row r="13" ht="12.75"/>
    <row r="14" spans="1:11" ht="12.75">
      <c r="A14" s="65"/>
      <c r="B14" s="64" t="s">
        <v>163</v>
      </c>
      <c r="C14" s="64"/>
      <c r="D14" s="64"/>
      <c r="F14" s="433"/>
      <c r="G14" s="433"/>
      <c r="H14" s="433"/>
      <c r="I14" s="433"/>
      <c r="J14" s="433"/>
      <c r="K14" s="433"/>
    </row>
    <row r="15" ht="12.75"/>
    <row r="16" spans="1:4" ht="12.75">
      <c r="A16" s="65"/>
      <c r="B16" s="56" t="s">
        <v>164</v>
      </c>
      <c r="C16" s="56"/>
      <c r="D16" s="56"/>
    </row>
    <row r="17" ht="12.75"/>
    <row r="18" spans="1:11" ht="12.75">
      <c r="A18" s="65"/>
      <c r="B18" s="64" t="s">
        <v>165</v>
      </c>
      <c r="C18" s="434"/>
      <c r="D18" s="434"/>
      <c r="E18" s="434"/>
      <c r="F18" s="434"/>
      <c r="G18"/>
      <c r="H18" s="65" t="s">
        <v>166</v>
      </c>
      <c r="I18" s="434"/>
      <c r="J18" s="434"/>
      <c r="K18" s="434"/>
    </row>
    <row r="19" ht="12.75"/>
    <row r="20" spans="1:10" ht="12.75">
      <c r="A20" s="65"/>
      <c r="B20" s="402" t="s">
        <v>480</v>
      </c>
      <c r="C20" s="64"/>
      <c r="D20" s="64"/>
      <c r="F20" s="62"/>
      <c r="G20" s="451"/>
      <c r="H20" s="451"/>
      <c r="I20"/>
      <c r="J20"/>
    </row>
    <row r="21" spans="6:9" ht="12.75">
      <c r="F21" s="62"/>
      <c r="I21"/>
    </row>
    <row r="22" spans="1:9" ht="12.75">
      <c r="A22" s="65"/>
      <c r="B22" s="402" t="s">
        <v>481</v>
      </c>
      <c r="C22" s="64"/>
      <c r="D22" s="64"/>
      <c r="F22" s="62"/>
      <c r="G22" s="451"/>
      <c r="H22" s="451"/>
      <c r="I22"/>
    </row>
    <row r="23" ht="12.75">
      <c r="I23"/>
    </row>
    <row r="24" ht="12.75">
      <c r="A24" s="406" t="s">
        <v>167</v>
      </c>
    </row>
    <row r="25" ht="12.75"/>
    <row r="26" spans="1:2" ht="12.75">
      <c r="A26" s="64" t="s">
        <v>25</v>
      </c>
      <c r="B26" s="65" t="s">
        <v>198</v>
      </c>
    </row>
    <row r="27" ht="12.75">
      <c r="B27" s="65" t="s">
        <v>199</v>
      </c>
    </row>
    <row r="28" ht="7.5" customHeight="1"/>
    <row r="29" spans="2:11" ht="12.75">
      <c r="B29" s="31"/>
      <c r="C29" s="31"/>
      <c r="D29" s="31"/>
      <c r="E29" s="73" t="s">
        <v>172</v>
      </c>
      <c r="F29" s="74"/>
      <c r="G29" s="82"/>
      <c r="H29" s="435" t="s">
        <v>176</v>
      </c>
      <c r="I29" s="436"/>
      <c r="J29" s="436"/>
      <c r="K29" s="437"/>
    </row>
    <row r="30" spans="2:11" ht="12.75">
      <c r="B30" s="31"/>
      <c r="C30" s="31"/>
      <c r="D30" s="31"/>
      <c r="E30" s="76" t="s">
        <v>173</v>
      </c>
      <c r="F30" s="76" t="s">
        <v>174</v>
      </c>
      <c r="G30" s="76" t="s">
        <v>175</v>
      </c>
      <c r="H30" s="438"/>
      <c r="I30" s="439"/>
      <c r="J30" s="439"/>
      <c r="K30" s="440"/>
    </row>
    <row r="31" spans="2:11" ht="12.75">
      <c r="B31" s="71" t="s">
        <v>168</v>
      </c>
      <c r="C31" s="72"/>
      <c r="D31" s="72"/>
      <c r="E31" s="99"/>
      <c r="F31" s="99"/>
      <c r="G31" s="99"/>
      <c r="H31" s="99"/>
      <c r="I31" s="75" t="s">
        <v>177</v>
      </c>
      <c r="J31" s="99"/>
      <c r="K31" s="72" t="s">
        <v>178</v>
      </c>
    </row>
    <row r="32" spans="2:11" ht="12.75">
      <c r="B32" s="71" t="s">
        <v>169</v>
      </c>
      <c r="C32" s="455"/>
      <c r="D32" s="72"/>
      <c r="E32" s="99"/>
      <c r="F32" s="99"/>
      <c r="G32" s="99"/>
      <c r="H32" s="99"/>
      <c r="I32" s="75" t="s">
        <v>177</v>
      </c>
      <c r="J32" s="99"/>
      <c r="K32" s="72" t="s">
        <v>178</v>
      </c>
    </row>
    <row r="33" spans="2:11" ht="12.75">
      <c r="B33" s="71" t="s">
        <v>170</v>
      </c>
      <c r="C33" s="456"/>
      <c r="D33" s="72"/>
      <c r="E33" s="99"/>
      <c r="F33" s="99"/>
      <c r="G33" s="99"/>
      <c r="H33" s="99"/>
      <c r="I33" s="75" t="s">
        <v>177</v>
      </c>
      <c r="J33" s="99"/>
      <c r="K33" s="72" t="s">
        <v>178</v>
      </c>
    </row>
    <row r="34" spans="2:11" ht="12.75">
      <c r="B34" s="71" t="s">
        <v>171</v>
      </c>
      <c r="C34" s="75"/>
      <c r="D34" s="72"/>
      <c r="E34" s="99"/>
      <c r="F34" s="99"/>
      <c r="G34" s="99"/>
      <c r="H34" s="99"/>
      <c r="I34" s="60" t="s">
        <v>177</v>
      </c>
      <c r="J34" s="99"/>
      <c r="K34" s="50" t="s">
        <v>178</v>
      </c>
    </row>
    <row r="35" spans="2:11" ht="12.75">
      <c r="B35" s="3"/>
      <c r="C35" s="3"/>
      <c r="D35" s="3"/>
      <c r="E35" s="3"/>
      <c r="F35" s="3"/>
      <c r="G35" s="3"/>
      <c r="H35" s="3"/>
      <c r="I35" s="3"/>
      <c r="J35" s="3"/>
      <c r="K35" s="3"/>
    </row>
    <row r="36" spans="1:11" ht="12.75">
      <c r="A36" s="64" t="s">
        <v>27</v>
      </c>
      <c r="B36" s="52" t="s">
        <v>226</v>
      </c>
      <c r="C36" s="53"/>
      <c r="D36" s="3"/>
      <c r="E36" s="3"/>
      <c r="F36" s="3"/>
      <c r="G36" s="3"/>
      <c r="H36" s="3"/>
      <c r="I36" s="3"/>
      <c r="J36" s="3"/>
      <c r="K36" s="3"/>
    </row>
    <row r="37" spans="2:11" ht="12.75">
      <c r="B37" s="3" t="s">
        <v>227</v>
      </c>
      <c r="C37" s="3"/>
      <c r="D37" s="3"/>
      <c r="E37" s="3"/>
      <c r="F37" s="3"/>
      <c r="G37" s="3"/>
      <c r="H37" s="3"/>
      <c r="I37" s="3"/>
      <c r="K37" s="100"/>
    </row>
    <row r="38" ht="12.75"/>
    <row r="39" spans="1:11" ht="12.75">
      <c r="A39" s="402" t="s">
        <v>482</v>
      </c>
      <c r="B39" s="403" t="s">
        <v>519</v>
      </c>
      <c r="J39"/>
      <c r="K39" s="101"/>
    </row>
    <row r="40" ht="12.75"/>
    <row r="41" spans="1:2" ht="12.75">
      <c r="A41" s="402" t="s">
        <v>483</v>
      </c>
      <c r="B41" s="403" t="s">
        <v>484</v>
      </c>
    </row>
    <row r="42" spans="2:11" ht="25.5" customHeight="1">
      <c r="B42" s="449"/>
      <c r="C42" s="450"/>
      <c r="D42" s="450"/>
      <c r="E42" s="450"/>
      <c r="F42" s="450"/>
      <c r="G42" s="450"/>
      <c r="H42" s="450"/>
      <c r="I42" s="450"/>
      <c r="J42" s="450"/>
      <c r="K42" s="450"/>
    </row>
    <row r="43" ht="12.75"/>
    <row r="44" spans="1:11" ht="12.75">
      <c r="A44" s="64" t="s">
        <v>31</v>
      </c>
      <c r="B44" s="403" t="s">
        <v>485</v>
      </c>
      <c r="K44" s="61"/>
    </row>
    <row r="45" spans="2:11" ht="25.5" customHeight="1">
      <c r="B45" s="449"/>
      <c r="C45" s="450"/>
      <c r="D45" s="450"/>
      <c r="E45" s="450"/>
      <c r="F45" s="450"/>
      <c r="G45" s="450"/>
      <c r="H45" s="450"/>
      <c r="I45" s="450"/>
      <c r="J45" s="450"/>
      <c r="K45" s="450"/>
    </row>
    <row r="46" spans="1:11" s="78" customFormat="1" ht="12.75">
      <c r="A46" s="77"/>
      <c r="C46" s="79"/>
      <c r="D46" s="79"/>
      <c r="E46" s="79"/>
      <c r="F46" s="79"/>
      <c r="G46" s="79"/>
      <c r="H46" s="79"/>
      <c r="I46" s="79"/>
      <c r="J46" s="79"/>
      <c r="K46" s="79"/>
    </row>
    <row r="47" spans="1:9" ht="12.75">
      <c r="A47" s="64" t="s">
        <v>33</v>
      </c>
      <c r="B47" s="65" t="s">
        <v>193</v>
      </c>
      <c r="H47" s="101"/>
      <c r="I47"/>
    </row>
    <row r="48" ht="12.75"/>
    <row r="49" spans="1:7" ht="12.75">
      <c r="A49" s="64" t="s">
        <v>35</v>
      </c>
      <c r="B49" s="65" t="s">
        <v>208</v>
      </c>
      <c r="F49" s="101"/>
      <c r="G49" s="65" t="s">
        <v>235</v>
      </c>
    </row>
    <row r="50" ht="12.75"/>
    <row r="51" spans="6:7" ht="12.75">
      <c r="F51" s="101"/>
      <c r="G51" s="65" t="s">
        <v>197</v>
      </c>
    </row>
    <row r="52" ht="12.75"/>
    <row r="53" spans="1:2" ht="12.75">
      <c r="A53" s="64" t="s">
        <v>37</v>
      </c>
      <c r="B53" s="65" t="s">
        <v>179</v>
      </c>
    </row>
    <row r="54" ht="12.75"/>
    <row r="55" spans="2:11" ht="12.75">
      <c r="B55" s="84" t="s">
        <v>200</v>
      </c>
      <c r="E55" s="443"/>
      <c r="F55" s="443"/>
      <c r="H55" s="83" t="s">
        <v>201</v>
      </c>
      <c r="J55" s="444"/>
      <c r="K55" s="444"/>
    </row>
    <row r="56" ht="12.75"/>
    <row r="57" spans="1:2" ht="12.75">
      <c r="A57" s="64" t="s">
        <v>39</v>
      </c>
      <c r="B57" s="65" t="s">
        <v>190</v>
      </c>
    </row>
    <row r="58" ht="12.75"/>
    <row r="59" spans="2:14" ht="12.75">
      <c r="B59" s="85" t="s">
        <v>180</v>
      </c>
      <c r="D59" s="65" t="s">
        <v>202</v>
      </c>
      <c r="I59" s="100"/>
      <c r="J59" s="63"/>
      <c r="N59" s="66"/>
    </row>
    <row r="60" spans="2:14" ht="12.75">
      <c r="B60" s="85"/>
      <c r="I60"/>
      <c r="J60" s="63"/>
      <c r="N60" s="66"/>
    </row>
    <row r="61" spans="2:14" ht="12.75">
      <c r="B61" s="85"/>
      <c r="D61" s="65" t="s">
        <v>203</v>
      </c>
      <c r="F61"/>
      <c r="G61" s="63"/>
      <c r="I61" s="101"/>
      <c r="J61" s="63"/>
      <c r="N61" s="66"/>
    </row>
    <row r="62" ht="12.75"/>
    <row r="63" spans="2:9" ht="12.75">
      <c r="B63" s="85" t="s">
        <v>191</v>
      </c>
      <c r="D63" s="67"/>
      <c r="E63" s="62" t="s">
        <v>207</v>
      </c>
      <c r="F63" s="100"/>
      <c r="H63" s="62" t="s">
        <v>204</v>
      </c>
      <c r="I63" s="100"/>
    </row>
    <row r="64" spans="5:8" ht="12.75">
      <c r="E64" s="62"/>
      <c r="H64" s="62"/>
    </row>
    <row r="65" spans="5:9" ht="12.75">
      <c r="E65" s="62" t="s">
        <v>206</v>
      </c>
      <c r="F65" s="100"/>
      <c r="H65" s="62" t="s">
        <v>205</v>
      </c>
      <c r="I65" s="100"/>
    </row>
    <row r="66" ht="12.75"/>
    <row r="67" spans="1:11" ht="15">
      <c r="A67" s="407" t="s">
        <v>512</v>
      </c>
      <c r="C67" s="68"/>
      <c r="D67" s="68"/>
      <c r="K67" s="408" t="s">
        <v>181</v>
      </c>
    </row>
    <row r="68" ht="12.75"/>
    <row r="69" spans="1:4" ht="12.75">
      <c r="A69" s="409" t="s">
        <v>182</v>
      </c>
      <c r="C69" s="69"/>
      <c r="D69" s="69"/>
    </row>
    <row r="70" ht="12.75"/>
    <row r="71" spans="1:2" ht="12.75">
      <c r="A71" s="64" t="s">
        <v>25</v>
      </c>
      <c r="B71" s="65" t="s">
        <v>194</v>
      </c>
    </row>
    <row r="72" ht="12.75">
      <c r="B72" s="403" t="s">
        <v>486</v>
      </c>
    </row>
    <row r="73" ht="12.75">
      <c r="F73" s="61"/>
    </row>
    <row r="74" spans="2:11" ht="12.75">
      <c r="B74" s="80" t="s">
        <v>210</v>
      </c>
      <c r="F74" s="102"/>
      <c r="H74" s="83" t="s">
        <v>214</v>
      </c>
      <c r="K74" s="102"/>
    </row>
    <row r="75" spans="2:8" ht="6" customHeight="1">
      <c r="B75" s="80"/>
      <c r="H75" s="83"/>
    </row>
    <row r="76" spans="2:11" ht="12.75">
      <c r="B76" s="80" t="s">
        <v>211</v>
      </c>
      <c r="F76" s="102"/>
      <c r="H76" s="83" t="s">
        <v>215</v>
      </c>
      <c r="K76" s="102"/>
    </row>
    <row r="77" spans="2:8" ht="6" customHeight="1">
      <c r="B77" s="80"/>
      <c r="H77" s="83"/>
    </row>
    <row r="78" spans="2:11" ht="12.75">
      <c r="B78" s="80" t="s">
        <v>212</v>
      </c>
      <c r="F78" s="102"/>
      <c r="H78" s="83" t="s">
        <v>216</v>
      </c>
      <c r="K78" s="102"/>
    </row>
    <row r="79" spans="2:8" ht="6" customHeight="1">
      <c r="B79" s="80"/>
      <c r="H79" s="83"/>
    </row>
    <row r="80" spans="2:11" ht="12.75">
      <c r="B80" s="80" t="s">
        <v>213</v>
      </c>
      <c r="F80" s="102"/>
      <c r="H80" s="83" t="s">
        <v>217</v>
      </c>
      <c r="K80" s="102"/>
    </row>
    <row r="81" ht="12.75"/>
    <row r="82" spans="1:11" ht="12.75">
      <c r="A82" s="64" t="s">
        <v>27</v>
      </c>
      <c r="B82" s="403" t="s">
        <v>487</v>
      </c>
      <c r="K82" s="100"/>
    </row>
    <row r="83" ht="12.75"/>
    <row r="84" spans="1:2" ht="12.75">
      <c r="A84" s="64" t="s">
        <v>29</v>
      </c>
      <c r="B84" s="403" t="s">
        <v>520</v>
      </c>
    </row>
    <row r="85" ht="12.75">
      <c r="B85" s="66" t="s">
        <v>236</v>
      </c>
    </row>
    <row r="86" ht="12.75">
      <c r="B86" s="66"/>
    </row>
    <row r="87" spans="2:10" ht="12.75">
      <c r="B87" s="80" t="s">
        <v>232</v>
      </c>
      <c r="F87" s="102"/>
      <c r="G87" s="83" t="s">
        <v>233</v>
      </c>
      <c r="J87" s="102"/>
    </row>
    <row r="88" ht="12.75"/>
    <row r="89" spans="1:2" ht="12.75">
      <c r="A89" s="64" t="s">
        <v>31</v>
      </c>
      <c r="B89" s="403" t="s">
        <v>488</v>
      </c>
    </row>
    <row r="90" ht="12.75">
      <c r="B90" s="65" t="s">
        <v>231</v>
      </c>
    </row>
    <row r="91" ht="12.75"/>
    <row r="92" spans="2:4" ht="12.75">
      <c r="B92" s="410" t="s">
        <v>183</v>
      </c>
      <c r="C92" s="68"/>
      <c r="D92" s="68"/>
    </row>
    <row r="93" spans="2:4" ht="12.75">
      <c r="B93" s="68"/>
      <c r="C93" s="68"/>
      <c r="D93" s="68"/>
    </row>
    <row r="94" spans="6:11" ht="12.75">
      <c r="F94" s="49" t="s">
        <v>19</v>
      </c>
      <c r="G94" s="49" t="s">
        <v>20</v>
      </c>
      <c r="H94" s="49" t="s">
        <v>218</v>
      </c>
      <c r="I94" s="95" t="s">
        <v>195</v>
      </c>
      <c r="J94" s="96"/>
      <c r="K94"/>
    </row>
    <row r="95" spans="6:11" ht="12.75">
      <c r="F95" s="89" t="s">
        <v>219</v>
      </c>
      <c r="G95" s="89" t="s">
        <v>219</v>
      </c>
      <c r="H95" s="89" t="s">
        <v>219</v>
      </c>
      <c r="I95" s="91" t="s">
        <v>196</v>
      </c>
      <c r="J95" s="92"/>
      <c r="K95"/>
    </row>
    <row r="96" spans="2:15" ht="12.75">
      <c r="B96" s="86" t="s">
        <v>184</v>
      </c>
      <c r="D96" s="70"/>
      <c r="F96" s="90" t="s">
        <v>209</v>
      </c>
      <c r="G96" s="90" t="s">
        <v>209</v>
      </c>
      <c r="H96" s="90" t="s">
        <v>209</v>
      </c>
      <c r="I96" s="93" t="s">
        <v>220</v>
      </c>
      <c r="J96" s="94"/>
      <c r="K96"/>
      <c r="L96" s="3"/>
      <c r="M96" s="3"/>
      <c r="N96" s="3"/>
      <c r="O96" s="3"/>
    </row>
    <row r="97" spans="2:15" ht="12.75">
      <c r="B97" s="87">
        <v>1</v>
      </c>
      <c r="C97" s="81"/>
      <c r="D97" s="81"/>
      <c r="E97" s="88"/>
      <c r="F97" s="103"/>
      <c r="G97" s="103"/>
      <c r="H97" s="103"/>
      <c r="I97" s="441"/>
      <c r="J97" s="442"/>
      <c r="K97"/>
      <c r="L97" s="3"/>
      <c r="M97" s="3"/>
      <c r="N97" s="3"/>
      <c r="O97" s="3"/>
    </row>
    <row r="98" spans="2:15" ht="12.75">
      <c r="B98" s="87">
        <v>2</v>
      </c>
      <c r="C98" s="81"/>
      <c r="D98" s="81"/>
      <c r="E98" s="88"/>
      <c r="F98" s="103"/>
      <c r="G98" s="103"/>
      <c r="H98" s="103"/>
      <c r="I98" s="441"/>
      <c r="J98" s="442"/>
      <c r="K98"/>
      <c r="L98" s="3"/>
      <c r="M98" s="3"/>
      <c r="N98" s="3"/>
      <c r="O98" s="3"/>
    </row>
    <row r="99" spans="2:15" ht="12.75">
      <c r="B99" s="87">
        <v>3</v>
      </c>
      <c r="C99" s="81"/>
      <c r="D99" s="81"/>
      <c r="E99" s="88"/>
      <c r="F99" s="103"/>
      <c r="G99" s="103"/>
      <c r="H99" s="103"/>
      <c r="I99" s="441"/>
      <c r="J99" s="442"/>
      <c r="K99"/>
      <c r="L99" s="3"/>
      <c r="M99" s="3"/>
      <c r="N99" s="3"/>
      <c r="O99" s="3"/>
    </row>
    <row r="100" spans="2:15" ht="12.75">
      <c r="B100" s="87">
        <v>4</v>
      </c>
      <c r="C100" s="81"/>
      <c r="D100" s="81"/>
      <c r="E100" s="88"/>
      <c r="F100" s="103"/>
      <c r="G100" s="103"/>
      <c r="H100" s="103"/>
      <c r="I100" s="441"/>
      <c r="J100" s="442"/>
      <c r="K100"/>
      <c r="L100" s="3"/>
      <c r="M100" s="3"/>
      <c r="N100" s="3"/>
      <c r="O100" s="3"/>
    </row>
    <row r="101" spans="2:15" ht="12.75">
      <c r="B101" s="87" t="s">
        <v>185</v>
      </c>
      <c r="C101" s="81"/>
      <c r="D101" s="81"/>
      <c r="E101" s="88"/>
      <c r="F101" s="103"/>
      <c r="G101" s="103"/>
      <c r="H101" s="103"/>
      <c r="I101" s="441"/>
      <c r="J101" s="442"/>
      <c r="K101"/>
      <c r="L101" s="3"/>
      <c r="M101" s="3"/>
      <c r="N101" s="3"/>
      <c r="O101" s="3"/>
    </row>
    <row r="102" spans="2:15" ht="12.75">
      <c r="B102" s="87" t="s">
        <v>186</v>
      </c>
      <c r="C102" s="81"/>
      <c r="D102" s="81"/>
      <c r="E102" s="88"/>
      <c r="F102" s="103"/>
      <c r="G102" s="103"/>
      <c r="H102" s="103"/>
      <c r="I102" s="441"/>
      <c r="J102" s="442"/>
      <c r="K102"/>
      <c r="L102" s="3"/>
      <c r="M102" s="3"/>
      <c r="N102" s="3"/>
      <c r="O102" s="3"/>
    </row>
    <row r="103" spans="2:15" ht="12.75">
      <c r="B103" s="87">
        <v>6</v>
      </c>
      <c r="C103" s="81"/>
      <c r="D103" s="81"/>
      <c r="E103" s="88"/>
      <c r="F103" s="103"/>
      <c r="G103" s="103"/>
      <c r="H103" s="103"/>
      <c r="I103" s="441"/>
      <c r="J103" s="442"/>
      <c r="K103"/>
      <c r="L103" s="3"/>
      <c r="M103" s="3"/>
      <c r="N103" s="3"/>
      <c r="O103" s="3"/>
    </row>
    <row r="104" spans="2:15" ht="12.75">
      <c r="B104" s="87">
        <v>7</v>
      </c>
      <c r="C104" s="81"/>
      <c r="D104" s="81"/>
      <c r="E104" s="88"/>
      <c r="F104" s="103"/>
      <c r="G104" s="103"/>
      <c r="H104" s="103"/>
      <c r="I104" s="441"/>
      <c r="J104" s="442"/>
      <c r="K104"/>
      <c r="L104" s="3"/>
      <c r="M104" s="3"/>
      <c r="N104" s="3"/>
      <c r="O104" s="3"/>
    </row>
    <row r="105" spans="2:11" ht="12.75">
      <c r="B105" s="87">
        <v>8</v>
      </c>
      <c r="C105" s="81"/>
      <c r="D105" s="81"/>
      <c r="E105" s="88"/>
      <c r="F105" s="103"/>
      <c r="G105" s="103"/>
      <c r="H105" s="103"/>
      <c r="I105" s="441"/>
      <c r="J105" s="442"/>
      <c r="K105"/>
    </row>
    <row r="106" spans="3:11" ht="12.75">
      <c r="C106" s="3"/>
      <c r="D106" s="3"/>
      <c r="K106"/>
    </row>
    <row r="107" ht="12.75">
      <c r="A107" s="426" t="s">
        <v>187</v>
      </c>
    </row>
    <row r="108" ht="12.75"/>
    <row r="109" spans="1:2" ht="12.75">
      <c r="A109" s="64" t="s">
        <v>25</v>
      </c>
      <c r="B109" s="65" t="s">
        <v>188</v>
      </c>
    </row>
    <row r="110" spans="2:11" ht="46.5" customHeight="1">
      <c r="B110" s="447" t="s">
        <v>490</v>
      </c>
      <c r="C110" s="448"/>
      <c r="D110" s="448"/>
      <c r="E110" s="448"/>
      <c r="F110" s="448"/>
      <c r="G110" s="448"/>
      <c r="H110" s="448"/>
      <c r="I110" s="448"/>
      <c r="J110" s="448"/>
      <c r="K110" s="448"/>
    </row>
    <row r="111" ht="12.75"/>
    <row r="112" spans="2:11" ht="12.75">
      <c r="B112" s="57" t="s">
        <v>221</v>
      </c>
      <c r="F112" s="57"/>
      <c r="G112" s="58"/>
      <c r="K112" s="100"/>
    </row>
    <row r="113" spans="2:7" ht="12.75">
      <c r="B113" s="57"/>
      <c r="F113" s="57"/>
      <c r="G113" s="58"/>
    </row>
    <row r="114" spans="2:11" ht="12.75">
      <c r="B114" s="65" t="s">
        <v>222</v>
      </c>
      <c r="K114" s="100"/>
    </row>
    <row r="115" ht="12.75"/>
    <row r="116" spans="1:11" ht="12.75">
      <c r="A116" s="64" t="s">
        <v>27</v>
      </c>
      <c r="B116" s="403" t="s">
        <v>489</v>
      </c>
      <c r="K116" s="104"/>
    </row>
    <row r="117" ht="6" customHeight="1"/>
    <row r="118" spans="2:11" ht="12.75">
      <c r="B118" s="65" t="s">
        <v>189</v>
      </c>
      <c r="K118" s="104"/>
    </row>
    <row r="119" ht="6" customHeight="1"/>
    <row r="120" spans="2:11" ht="12.75">
      <c r="B120" s="65" t="s">
        <v>223</v>
      </c>
      <c r="K120" s="100"/>
    </row>
    <row r="121" spans="2:9" ht="26.25" customHeight="1">
      <c r="B121" s="445" t="s">
        <v>491</v>
      </c>
      <c r="C121" s="446"/>
      <c r="D121" s="446"/>
      <c r="E121" s="446"/>
      <c r="F121" s="446"/>
      <c r="G121" s="446"/>
      <c r="H121" s="446"/>
      <c r="I121" s="446"/>
    </row>
    <row r="122" ht="12.75"/>
    <row r="123" spans="1:11" ht="12.75">
      <c r="A123" s="64" t="s">
        <v>29</v>
      </c>
      <c r="B123" s="65" t="s">
        <v>224</v>
      </c>
      <c r="K123" s="100"/>
    </row>
    <row r="124" spans="2:9" ht="29.25" customHeight="1">
      <c r="B124" s="445" t="s">
        <v>492</v>
      </c>
      <c r="C124" s="446"/>
      <c r="D124" s="446"/>
      <c r="E124" s="446"/>
      <c r="F124" s="446"/>
      <c r="G124" s="446"/>
      <c r="H124" s="446"/>
      <c r="I124" s="446"/>
    </row>
    <row r="125" ht="12.75"/>
    <row r="126" spans="1:11" ht="12.75">
      <c r="A126" s="64" t="s">
        <v>31</v>
      </c>
      <c r="B126" s="65" t="s">
        <v>225</v>
      </c>
      <c r="K126" s="100"/>
    </row>
    <row r="127" spans="2:9" ht="29.25" customHeight="1">
      <c r="B127" s="445" t="s">
        <v>505</v>
      </c>
      <c r="C127" s="446"/>
      <c r="D127" s="446"/>
      <c r="E127" s="446"/>
      <c r="F127" s="446"/>
      <c r="G127" s="446"/>
      <c r="H127" s="446"/>
      <c r="I127" s="446"/>
    </row>
    <row r="128" spans="2:4" ht="12.75">
      <c r="B128" s="59" t="s">
        <v>192</v>
      </c>
      <c r="C128" s="59"/>
      <c r="D128" s="59"/>
    </row>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sheetData>
  <sheetProtection password="FFC0" sheet="1" selectLockedCells="1"/>
  <mergeCells count="24">
    <mergeCell ref="I101:J101"/>
    <mergeCell ref="I102:J102"/>
    <mergeCell ref="I100:J100"/>
    <mergeCell ref="F14:K14"/>
    <mergeCell ref="B45:K45"/>
    <mergeCell ref="I98:J98"/>
    <mergeCell ref="G20:H20"/>
    <mergeCell ref="G22:H22"/>
    <mergeCell ref="B42:K42"/>
    <mergeCell ref="B124:I124"/>
    <mergeCell ref="B127:I127"/>
    <mergeCell ref="B110:K110"/>
    <mergeCell ref="I105:J105"/>
    <mergeCell ref="B121:I121"/>
    <mergeCell ref="I103:J103"/>
    <mergeCell ref="I104:J104"/>
    <mergeCell ref="E12:K12"/>
    <mergeCell ref="I18:K18"/>
    <mergeCell ref="C18:F18"/>
    <mergeCell ref="H29:K30"/>
    <mergeCell ref="I99:J99"/>
    <mergeCell ref="E55:F55"/>
    <mergeCell ref="I97:J97"/>
    <mergeCell ref="J55:K55"/>
  </mergeCells>
  <dataValidations count="23">
    <dataValidation type="textLength" allowBlank="1" showInputMessage="1" showErrorMessage="1" prompt="Please limit text to 255 characters." error="Text field is too long. Please stay below 255 characters." sqref="B45:K45 B42:K42">
      <formula1>0</formula1>
      <formula2>255</formula2>
    </dataValidation>
    <dataValidation type="decimal" allowBlank="1" showInputMessage="1" showErrorMessage="1" prompt="Office use only.  Please do not enter anything in this cell." error="Please enter a value." sqref="K1">
      <formula1>0</formula1>
      <formula2>9.99999999999999E+93</formula2>
    </dataValidation>
    <dataValidation type="textLength" allowBlank="1" showInputMessage="1" showErrorMessage="1" prompt="Please enter your Agency's name" error="Please limit text to 255 characters" sqref="E12:K12">
      <formula1>0</formula1>
      <formula2>255</formula2>
    </dataValidation>
    <dataValidation type="textLength" allowBlank="1" showInputMessage="1" showErrorMessage="1" prompt="Please enter your name" error="Please limit text to 255 characters" sqref="F14:K14">
      <formula1>0</formula1>
      <formula2>255</formula2>
    </dataValidation>
    <dataValidation type="textLength" allowBlank="1" showInputMessage="1" showErrorMessage="1" prompt="Please enter the HR contact to receive a copy of the survey" error="Please limit text to 255 characters" sqref="C18:F18">
      <formula1>0</formula1>
      <formula2>255</formula2>
    </dataValidation>
    <dataValidation type="textLength" allowBlank="1" showInputMessage="1" showErrorMessage="1" prompt="Please enter the HR contact's title" error="Please limit text to 255 characters" sqref="I18:K18">
      <formula1>0</formula1>
      <formula2>255</formula2>
    </dataValidation>
    <dataValidation type="decimal" allowBlank="1" showInputMessage="1" showErrorMessage="1" prompt="Please enter your Agency's annual budget" error="Please enter a value" sqref="G20:H20">
      <formula1>0</formula1>
      <formula2>9.99999999999999E+93</formula2>
    </dataValidation>
    <dataValidation type="decimal" allowBlank="1" showInputMessage="1" showErrorMessage="1" prompt="Please enter your Agency's budgeted salaries" error="Please enter a value" sqref="G22:H22">
      <formula1>0</formula1>
      <formula2>9.99999999999999E+93</formula2>
    </dataValidation>
    <dataValidation type="decimal" allowBlank="1" showInputMessage="1" showErrorMessage="1" prompt="Please input the number of days" error="Please enter a value" sqref="E31:H34">
      <formula1>0</formula1>
      <formula2>365</formula2>
    </dataValidation>
    <dataValidation type="decimal" allowBlank="1" showInputMessage="1" showErrorMessage="1" prompt="Please enter the number of years" error="Please enter a value" sqref="J31:J34">
      <formula1>0</formula1>
      <formula2>100</formula2>
    </dataValidation>
    <dataValidation type="decimal" allowBlank="1" showInputMessage="1" showErrorMessage="1" prompt="Please enter the fringe benefit package as a % of salary" error="Please enter a value." sqref="K37">
      <formula1>0</formula1>
      <formula2>1</formula2>
    </dataValidation>
    <dataValidation type="decimal" allowBlank="1" showInputMessage="1" showErrorMessage="1" prompt="Please enter the in-network deductible" error="Please enter a value." sqref="E55:F55">
      <formula1>0</formula1>
      <formula2>9.99999999999999E+93</formula2>
    </dataValidation>
    <dataValidation type="decimal" allowBlank="1" showInputMessage="1" showErrorMessage="1" prompt="Please enter the out-of-network deductible" error="Please enter a value." sqref="J55:K55">
      <formula1>0</formula1>
      <formula2>9.99999999999999E+93</formula2>
    </dataValidation>
    <dataValidation type="decimal" allowBlank="1" showInputMessage="1" showErrorMessage="1" prompt="Please enter the agency contribution as a % of Salary" error="Please enter a value." sqref="I59">
      <formula1>0</formula1>
      <formula2>9.99999999999999E+93</formula2>
    </dataValidation>
    <dataValidation type="decimal" allowBlank="1" showInputMessage="1" showErrorMessage="1" prompt="Please enter the appropriate %" error="Please enter a value" sqref="F63 F65 I65 I63">
      <formula1>0</formula1>
      <formula2>9.99999999999999E+77</formula2>
    </dataValidation>
    <dataValidation type="decimal" allowBlank="1" showInputMessage="1" showErrorMessage="1" prompt="Please enter the average hourly rate" error="Please enter the hourly rate.  Also, ensure that you are entering a number/value." sqref="F74 F76 F78 F80 K80 K78 K76 K74">
      <formula1>0</formula1>
      <formula2>500</formula2>
    </dataValidation>
    <dataValidation type="decimal" allowBlank="1" showInputMessage="1" showErrorMessage="1" prompt="Please enter the appropriate %" error="Please enter a value." sqref="K82">
      <formula1>-2</formula1>
      <formula2>2</formula2>
    </dataValidation>
    <dataValidation type="decimal" allowBlank="1" showInputMessage="1" showErrorMessage="1" prompt="Please input the hourly wage" error="Please enter a value." sqref="F87 J87">
      <formula1>0</formula1>
      <formula2>500</formula2>
    </dataValidation>
    <dataValidation type="decimal" allowBlank="1" showInputMessage="1" showErrorMessage="1" prompt="Please enter the appropriate hourly wage" error="Please enter a value." sqref="F97:H105">
      <formula1>0</formula1>
      <formula2>500</formula2>
    </dataValidation>
    <dataValidation type="decimal" allowBlank="1" showInputMessage="1" showErrorMessage="1" prompt="Please enter the appropriate percentage" error="Please enter a value." sqref="I97:J105 K123 K126 K120 K114 K112">
      <formula1>0</formula1>
      <formula2>9.99999999999999E+93</formula2>
    </dataValidation>
    <dataValidation type="decimal" allowBlank="1" showInputMessage="1" showErrorMessage="1" prompt="Please enter the number of vacant FTEs" error="Please enter a value." sqref="K116">
      <formula1>0</formula1>
      <formula2>9.99999999999999E+93</formula2>
    </dataValidation>
    <dataValidation type="decimal" allowBlank="1" showInputMessage="1" showErrorMessage="1" prompt="Please enter the number of DSP FTEs" error="Please enter a value." sqref="K118">
      <formula1>0</formula1>
      <formula2>9.99999999999999E+93</formula2>
    </dataValidation>
    <dataValidation type="list" allowBlank="1" showInputMessage="1" showErrorMessage="1" prompt="Select either &quot;Yes&quot; or &quot;No&quot; from the drop-down list" error="Please enter a &quot;Yes&quot; or &quot;No&quot;" sqref="I61 K39 H47 F49 F51">
      <formula1>YesNo</formula1>
    </dataValidation>
  </dataValidations>
  <printOptions/>
  <pageMargins left="1" right="0.94" top="0.5" bottom="0.44" header="0.3" footer="0.3"/>
  <pageSetup fitToHeight="0" fitToWidth="1" horizontalDpi="600" verticalDpi="600" orientation="portrait" scale="87" r:id="rId2"/>
  <rowBreaks count="1" manualBreakCount="1">
    <brk id="66" max="10" man="1"/>
  </rowBreaks>
  <drawing r:id="rId1"/>
</worksheet>
</file>

<file path=xl/worksheets/sheet2.xml><?xml version="1.0" encoding="utf-8"?>
<worksheet xmlns="http://schemas.openxmlformats.org/spreadsheetml/2006/main" xmlns:r="http://schemas.openxmlformats.org/officeDocument/2006/relationships">
  <sheetPr>
    <tabColor rgb="FFFFFF00"/>
    <pageSetUpPr fitToPage="1"/>
  </sheetPr>
  <dimension ref="A1:N1841"/>
  <sheetViews>
    <sheetView showGridLines="0" workbookViewId="0" topLeftCell="B1">
      <selection activeCell="D24" sqref="D24"/>
    </sheetView>
  </sheetViews>
  <sheetFormatPr defaultColWidth="0" defaultRowHeight="12.75" zeroHeight="1"/>
  <cols>
    <col min="1" max="1" width="9.7109375" style="301" hidden="1" customWidth="1"/>
    <col min="2" max="2" width="4.7109375" style="106" customWidth="1"/>
    <col min="3" max="3" width="37.28125" style="106" customWidth="1"/>
    <col min="4" max="4" width="8.7109375" style="106" customWidth="1"/>
    <col min="5" max="5" width="12.7109375" style="106" customWidth="1"/>
    <col min="6" max="6" width="1.7109375" style="106" customWidth="1"/>
    <col min="7" max="7" width="12.7109375" style="106" customWidth="1"/>
    <col min="8" max="8" width="1.7109375" style="106" customWidth="1"/>
    <col min="9" max="9" width="12.7109375" style="106" customWidth="1"/>
    <col min="10" max="10" width="14.28125" style="106" customWidth="1"/>
    <col min="11" max="11" width="12.140625" style="106" customWidth="1"/>
    <col min="12" max="12" width="1.7109375" style="106" customWidth="1"/>
    <col min="13" max="13" width="16.140625" style="393" customWidth="1"/>
    <col min="14" max="14" width="57.140625" style="153" customWidth="1"/>
    <col min="15" max="15" width="0.5625" style="106" customWidth="1"/>
    <col min="16" max="16384" width="9.7109375" style="106" hidden="1" customWidth="1"/>
  </cols>
  <sheetData>
    <row r="1" spans="1:2" ht="12.75">
      <c r="A1" s="302">
        <f>IF(B1="","",IF(ISERROR(VALUE(B1)),"",VALUE(B1)))</f>
      </c>
      <c r="B1" s="105"/>
    </row>
    <row r="2" spans="1:14" s="112" customFormat="1" ht="15">
      <c r="A2" s="302">
        <f aca="true" t="shared" si="0" ref="A2:A67">IF(B2="","",IF(ISERROR(VALUE(B2)),"",VALUE(B2)))</f>
      </c>
      <c r="B2" s="419" t="s">
        <v>513</v>
      </c>
      <c r="C2" s="107"/>
      <c r="D2" s="107"/>
      <c r="E2" s="107"/>
      <c r="F2" s="107"/>
      <c r="G2" s="1" t="s">
        <v>0</v>
      </c>
      <c r="H2" s="108"/>
      <c r="I2" s="108"/>
      <c r="J2" s="1" t="s">
        <v>1</v>
      </c>
      <c r="K2" s="109"/>
      <c r="L2" s="110"/>
      <c r="M2" s="394" t="s">
        <v>337</v>
      </c>
      <c r="N2" s="395"/>
    </row>
    <row r="3" spans="1:14" ht="12.75">
      <c r="A3" s="302">
        <f t="shared" si="0"/>
      </c>
      <c r="B3" s="2"/>
      <c r="C3" s="107"/>
      <c r="D3" s="107"/>
      <c r="E3" s="107"/>
      <c r="F3" s="107"/>
      <c r="G3" s="1" t="s">
        <v>2</v>
      </c>
      <c r="H3" s="108"/>
      <c r="I3" s="108"/>
      <c r="J3" s="1" t="s">
        <v>3</v>
      </c>
      <c r="K3" s="108"/>
      <c r="L3" s="107"/>
      <c r="M3" s="374"/>
      <c r="N3" s="396"/>
    </row>
    <row r="4" spans="1:14" ht="12.75">
      <c r="A4" s="302">
        <f t="shared" si="0"/>
      </c>
      <c r="B4" s="4" t="s">
        <v>4</v>
      </c>
      <c r="C4" s="109"/>
      <c r="D4" s="110"/>
      <c r="E4" s="110"/>
      <c r="F4" s="107"/>
      <c r="G4" s="113" t="s">
        <v>5</v>
      </c>
      <c r="H4" s="114"/>
      <c r="I4" s="114"/>
      <c r="J4" s="1" t="s">
        <v>6</v>
      </c>
      <c r="K4" s="108"/>
      <c r="L4" s="107"/>
      <c r="M4" s="375"/>
      <c r="N4" s="396" t="s">
        <v>338</v>
      </c>
    </row>
    <row r="5" spans="1:14" ht="12.75">
      <c r="A5" s="302">
        <f t="shared" si="0"/>
      </c>
      <c r="B5" s="4"/>
      <c r="C5" s="109" t="s">
        <v>7</v>
      </c>
      <c r="D5" s="110"/>
      <c r="E5" s="110"/>
      <c r="F5" s="107"/>
      <c r="G5" s="113" t="s">
        <v>8</v>
      </c>
      <c r="H5" s="114"/>
      <c r="I5" s="114"/>
      <c r="J5" s="1" t="s">
        <v>9</v>
      </c>
      <c r="K5" s="108"/>
      <c r="L5" s="107"/>
      <c r="M5" s="376"/>
      <c r="N5" s="400" t="s">
        <v>339</v>
      </c>
    </row>
    <row r="6" spans="1:12" ht="12.75">
      <c r="A6" s="302">
        <f t="shared" si="0"/>
      </c>
      <c r="B6" s="5"/>
      <c r="C6" s="411" t="s">
        <v>499</v>
      </c>
      <c r="D6" s="110"/>
      <c r="E6" s="110"/>
      <c r="F6" s="107"/>
      <c r="G6" s="1" t="s">
        <v>10</v>
      </c>
      <c r="H6" s="114"/>
      <c r="I6" s="114"/>
      <c r="J6" s="108"/>
      <c r="K6" s="108"/>
      <c r="L6" s="107"/>
    </row>
    <row r="7" spans="1:14" ht="7.5" customHeight="1">
      <c r="A7" s="302">
        <f t="shared" si="0"/>
      </c>
      <c r="B7" s="115"/>
      <c r="C7" s="6"/>
      <c r="D7" s="110"/>
      <c r="E7" s="110"/>
      <c r="F7" s="107"/>
      <c r="H7" s="116"/>
      <c r="I7" s="116"/>
      <c r="K7" s="107"/>
      <c r="L7" s="107"/>
      <c r="N7" s="401"/>
    </row>
    <row r="8" spans="1:14" ht="12.75">
      <c r="A8" s="302">
        <f t="shared" si="0"/>
      </c>
      <c r="B8" s="117"/>
      <c r="C8" s="118"/>
      <c r="D8" s="119" t="s">
        <v>11</v>
      </c>
      <c r="E8" s="452" t="s">
        <v>497</v>
      </c>
      <c r="F8" s="453"/>
      <c r="G8" s="453"/>
      <c r="H8" s="453"/>
      <c r="I8" s="454"/>
      <c r="J8" s="7" t="s">
        <v>12</v>
      </c>
      <c r="K8" s="8" t="s">
        <v>13</v>
      </c>
      <c r="L8" s="9"/>
      <c r="M8" s="397"/>
      <c r="N8" s="397"/>
    </row>
    <row r="9" spans="1:12" ht="12.75">
      <c r="A9" s="302">
        <f t="shared" si="0"/>
      </c>
      <c r="B9" s="120"/>
      <c r="C9" s="107"/>
      <c r="D9" s="11" t="s">
        <v>14</v>
      </c>
      <c r="E9" s="121"/>
      <c r="F9" s="122"/>
      <c r="G9" s="123" t="s">
        <v>15</v>
      </c>
      <c r="H9" s="122"/>
      <c r="I9" s="124"/>
      <c r="J9" s="12" t="s">
        <v>16</v>
      </c>
      <c r="K9" s="13" t="s">
        <v>17</v>
      </c>
      <c r="L9" s="9"/>
    </row>
    <row r="10" spans="1:12" ht="12.75">
      <c r="A10" s="302">
        <f t="shared" si="0"/>
      </c>
      <c r="B10" s="125"/>
      <c r="C10" s="126"/>
      <c r="D10" s="15" t="s">
        <v>18</v>
      </c>
      <c r="E10" s="127" t="s">
        <v>19</v>
      </c>
      <c r="F10" s="128"/>
      <c r="G10" s="129" t="s">
        <v>20</v>
      </c>
      <c r="H10" s="128"/>
      <c r="I10" s="15" t="s">
        <v>21</v>
      </c>
      <c r="J10" s="16" t="s">
        <v>22</v>
      </c>
      <c r="K10" s="130" t="s">
        <v>23</v>
      </c>
      <c r="L10" s="17"/>
    </row>
    <row r="11" spans="1:14" ht="12.75">
      <c r="A11" s="302">
        <f t="shared" si="0"/>
      </c>
      <c r="B11" s="18" t="s">
        <v>24</v>
      </c>
      <c r="C11" s="131"/>
      <c r="D11" s="132"/>
      <c r="E11" s="108"/>
      <c r="F11" s="108"/>
      <c r="G11" s="108"/>
      <c r="H11" s="108"/>
      <c r="I11" s="133"/>
      <c r="J11" s="132"/>
      <c r="K11" s="133"/>
      <c r="L11" s="111"/>
      <c r="N11" s="392"/>
    </row>
    <row r="12" spans="1:14" ht="12.75">
      <c r="A12" s="302">
        <f t="shared" si="0"/>
        <v>1</v>
      </c>
      <c r="B12" s="19" t="s">
        <v>25</v>
      </c>
      <c r="C12" s="4" t="s">
        <v>26</v>
      </c>
      <c r="D12" s="333"/>
      <c r="E12" s="311"/>
      <c r="F12" s="312"/>
      <c r="G12" s="313">
        <f>IF($D12=1,$E12,"")</f>
      </c>
      <c r="H12" s="312"/>
      <c r="I12" s="314">
        <f>IF(D12=1,$E12,IF(D12=2,IF(ISERROR(AVERAGE(E12,G12)),0,(AVERAGE(E12,G12))),""))</f>
      </c>
      <c r="J12" s="283"/>
      <c r="K12" s="284"/>
      <c r="L12" s="135"/>
      <c r="M12" s="392" t="s">
        <v>469</v>
      </c>
      <c r="N12" s="392"/>
    </row>
    <row r="13" spans="1:14" ht="12.75">
      <c r="A13" s="302">
        <f t="shared" si="0"/>
      </c>
      <c r="B13" s="136"/>
      <c r="C13" s="131"/>
      <c r="D13" s="334"/>
      <c r="E13" s="315"/>
      <c r="F13" s="315"/>
      <c r="G13" s="315"/>
      <c r="H13" s="315"/>
      <c r="I13" s="316"/>
      <c r="J13" s="137"/>
      <c r="K13" s="138"/>
      <c r="L13" s="139"/>
      <c r="M13" s="392" t="s">
        <v>470</v>
      </c>
      <c r="N13" s="393"/>
    </row>
    <row r="14" spans="1:14" ht="12.75">
      <c r="A14" s="302">
        <f t="shared" si="0"/>
        <v>2</v>
      </c>
      <c r="B14" s="19" t="s">
        <v>27</v>
      </c>
      <c r="C14" s="4" t="s">
        <v>28</v>
      </c>
      <c r="D14" s="333"/>
      <c r="E14" s="311"/>
      <c r="F14" s="312"/>
      <c r="G14" s="313">
        <f>IF($D14=1,$E14,"")</f>
      </c>
      <c r="H14" s="312"/>
      <c r="I14" s="314">
        <f>IF(D14=1,$E14,IF(D14=2,IF(ISERROR(AVERAGE(E14,G14)),0,(AVERAGE(E14,G14))),""))</f>
      </c>
      <c r="J14" s="283"/>
      <c r="K14" s="284"/>
      <c r="L14" s="135"/>
      <c r="M14" s="393" t="s">
        <v>472</v>
      </c>
      <c r="N14" s="392"/>
    </row>
    <row r="15" spans="1:14" ht="12.75">
      <c r="A15" s="302">
        <f t="shared" si="0"/>
      </c>
      <c r="B15" s="140"/>
      <c r="C15" s="131"/>
      <c r="D15" s="334"/>
      <c r="E15" s="315"/>
      <c r="F15" s="315"/>
      <c r="G15" s="315"/>
      <c r="H15" s="315"/>
      <c r="I15" s="316"/>
      <c r="J15" s="137"/>
      <c r="K15" s="138"/>
      <c r="L15" s="139"/>
      <c r="M15" s="392" t="s">
        <v>471</v>
      </c>
      <c r="N15" s="392"/>
    </row>
    <row r="16" spans="1:14" ht="12.75">
      <c r="A16" s="302">
        <f t="shared" si="0"/>
        <v>3</v>
      </c>
      <c r="B16" s="19" t="s">
        <v>29</v>
      </c>
      <c r="C16" s="4" t="s">
        <v>30</v>
      </c>
      <c r="D16" s="333"/>
      <c r="E16" s="311"/>
      <c r="F16" s="312"/>
      <c r="G16" s="313">
        <f>IF($D16=1,$E16,"")</f>
      </c>
      <c r="H16" s="312"/>
      <c r="I16" s="314">
        <f>IF(D16=1,$E16,IF(D16=2,IF(ISERROR(AVERAGE(E16,G16)),0,(AVERAGE(E16,G16))),""))</f>
      </c>
      <c r="J16" s="283"/>
      <c r="K16" s="284"/>
      <c r="L16" s="135"/>
      <c r="M16" s="392"/>
      <c r="N16" s="392"/>
    </row>
    <row r="17" spans="1:14" ht="12.75">
      <c r="A17" s="302">
        <f t="shared" si="0"/>
      </c>
      <c r="B17" s="19"/>
      <c r="C17" s="131"/>
      <c r="D17" s="334"/>
      <c r="E17" s="315"/>
      <c r="F17" s="315"/>
      <c r="G17" s="315"/>
      <c r="H17" s="315"/>
      <c r="I17" s="316"/>
      <c r="J17" s="137"/>
      <c r="K17" s="138"/>
      <c r="L17" s="139"/>
      <c r="M17" s="392" t="s">
        <v>473</v>
      </c>
      <c r="N17" s="392"/>
    </row>
    <row r="18" spans="1:14" ht="12.75">
      <c r="A18" s="302">
        <f t="shared" si="0"/>
        <v>4</v>
      </c>
      <c r="B18" s="19" t="s">
        <v>31</v>
      </c>
      <c r="C18" s="20" t="s">
        <v>32</v>
      </c>
      <c r="D18" s="333"/>
      <c r="E18" s="311"/>
      <c r="F18" s="312"/>
      <c r="G18" s="313">
        <f>IF($D18=1,$E18,"")</f>
      </c>
      <c r="H18" s="312"/>
      <c r="I18" s="314">
        <f>IF(D18=1,$E18,IF(D18=2,IF(ISERROR(AVERAGE(E18,G18)),0,(AVERAGE(E18,G18))),""))</f>
      </c>
      <c r="J18" s="283"/>
      <c r="K18" s="284"/>
      <c r="L18" s="135"/>
      <c r="M18" s="392" t="s">
        <v>476</v>
      </c>
      <c r="N18" s="392"/>
    </row>
    <row r="19" spans="1:14" ht="12.75">
      <c r="A19" s="302">
        <f t="shared" si="0"/>
      </c>
      <c r="B19" s="19"/>
      <c r="C19" s="109"/>
      <c r="D19" s="334"/>
      <c r="E19" s="315"/>
      <c r="F19" s="315"/>
      <c r="G19" s="315"/>
      <c r="H19" s="315"/>
      <c r="I19" s="316"/>
      <c r="J19" s="137"/>
      <c r="K19" s="138"/>
      <c r="L19" s="139"/>
      <c r="M19" s="392" t="s">
        <v>474</v>
      </c>
      <c r="N19" s="392"/>
    </row>
    <row r="20" spans="1:14" ht="12.75">
      <c r="A20" s="302">
        <f t="shared" si="0"/>
        <v>5</v>
      </c>
      <c r="B20" s="19" t="s">
        <v>33</v>
      </c>
      <c r="C20" s="411" t="s">
        <v>494</v>
      </c>
      <c r="D20" s="333"/>
      <c r="E20" s="311"/>
      <c r="F20" s="312"/>
      <c r="G20" s="313">
        <f>IF($D20=1,$E20,"")</f>
      </c>
      <c r="H20" s="312"/>
      <c r="I20" s="314">
        <f>IF(D20=1,$E20,IF(D20=2,IF(ISERROR(AVERAGE(E20,G20)),0,(AVERAGE(E20,G20))),""))</f>
      </c>
      <c r="J20" s="283"/>
      <c r="K20" s="284"/>
      <c r="L20" s="135"/>
      <c r="M20" s="392"/>
      <c r="N20" s="392"/>
    </row>
    <row r="21" spans="1:14" ht="12.75">
      <c r="A21" s="302">
        <f t="shared" si="0"/>
      </c>
      <c r="B21" s="19"/>
      <c r="C21" s="109"/>
      <c r="D21" s="335"/>
      <c r="E21" s="317"/>
      <c r="F21" s="312"/>
      <c r="G21" s="317"/>
      <c r="H21" s="312"/>
      <c r="I21" s="318"/>
      <c r="J21" s="143"/>
      <c r="K21" s="144"/>
      <c r="L21" s="135"/>
      <c r="M21" s="392" t="s">
        <v>477</v>
      </c>
      <c r="N21" s="392"/>
    </row>
    <row r="22" spans="1:14" ht="12.75">
      <c r="A22" s="302">
        <f t="shared" si="0"/>
        <v>6</v>
      </c>
      <c r="B22" s="21" t="s">
        <v>35</v>
      </c>
      <c r="C22" s="412" t="s">
        <v>493</v>
      </c>
      <c r="D22" s="333"/>
      <c r="E22" s="311"/>
      <c r="F22" s="312"/>
      <c r="G22" s="313">
        <f>IF($D22=1,$E22,"")</f>
      </c>
      <c r="H22" s="312"/>
      <c r="I22" s="314">
        <f>IF(D22=1,$E22,IF(D22=2,IF(ISERROR(AVERAGE(E22,G22)),0,(AVERAGE(E22,G22))),""))</f>
      </c>
      <c r="J22" s="283"/>
      <c r="K22" s="284"/>
      <c r="L22" s="135"/>
      <c r="M22" s="392" t="s">
        <v>475</v>
      </c>
      <c r="N22" s="392"/>
    </row>
    <row r="23" spans="1:12" ht="9" customHeight="1">
      <c r="A23" s="302">
        <f t="shared" si="0"/>
      </c>
      <c r="B23" s="19"/>
      <c r="C23" s="108"/>
      <c r="D23" s="334"/>
      <c r="E23" s="315"/>
      <c r="F23" s="315"/>
      <c r="G23" s="315"/>
      <c r="H23" s="315"/>
      <c r="I23" s="316"/>
      <c r="J23" s="137"/>
      <c r="K23" s="138"/>
      <c r="L23" s="139"/>
    </row>
    <row r="24" spans="1:14" ht="12.75">
      <c r="A24" s="302">
        <f>IF(B24="","",IF(ISERROR(VALUE(B24)),"",VALUE(B24)))</f>
        <v>7</v>
      </c>
      <c r="B24" s="427" t="s">
        <v>37</v>
      </c>
      <c r="C24" s="411" t="s">
        <v>527</v>
      </c>
      <c r="D24" s="333"/>
      <c r="E24" s="311"/>
      <c r="F24" s="312"/>
      <c r="G24" s="313">
        <f>IF($D24=1,$E24,"")</f>
      </c>
      <c r="H24" s="312"/>
      <c r="I24" s="314">
        <f>IF(D24=1,$E24,IF(D24=2,IF(ISERROR(AVERAGE(E24,G24)),0,(AVERAGE(E24,G24))),""))</f>
      </c>
      <c r="J24" s="283"/>
      <c r="K24" s="284"/>
      <c r="L24" s="135"/>
      <c r="M24" s="392"/>
      <c r="N24" s="392"/>
    </row>
    <row r="25" spans="1:14" ht="6" customHeight="1">
      <c r="A25" s="302">
        <f>IF(B25="","",IF(ISERROR(VALUE(B25)),"",VALUE(B25)))</f>
      </c>
      <c r="B25" s="19"/>
      <c r="C25" s="109"/>
      <c r="D25" s="335"/>
      <c r="E25" s="317"/>
      <c r="F25" s="312"/>
      <c r="G25" s="317"/>
      <c r="H25" s="312"/>
      <c r="I25" s="318"/>
      <c r="J25" s="143"/>
      <c r="K25" s="144"/>
      <c r="L25" s="135"/>
      <c r="M25" s="392" t="s">
        <v>477</v>
      </c>
      <c r="N25" s="392"/>
    </row>
    <row r="26" spans="1:13" ht="12.75">
      <c r="A26" s="302">
        <f t="shared" si="0"/>
      </c>
      <c r="B26" s="146" t="s">
        <v>36</v>
      </c>
      <c r="C26" s="109"/>
      <c r="D26" s="336"/>
      <c r="E26" s="317"/>
      <c r="F26" s="317"/>
      <c r="G26" s="317"/>
      <c r="H26" s="317"/>
      <c r="I26" s="317"/>
      <c r="J26" s="147"/>
      <c r="K26" s="147"/>
      <c r="L26" s="135"/>
      <c r="M26" s="153" t="s">
        <v>34</v>
      </c>
    </row>
    <row r="27" spans="1:14" ht="12.75">
      <c r="A27" s="302">
        <f t="shared" si="0"/>
        <v>8</v>
      </c>
      <c r="B27" s="427" t="s">
        <v>39</v>
      </c>
      <c r="C27" s="20" t="s">
        <v>38</v>
      </c>
      <c r="D27" s="333"/>
      <c r="E27" s="311"/>
      <c r="F27" s="312"/>
      <c r="G27" s="313">
        <f>IF($D27=1,$E27,"")</f>
      </c>
      <c r="H27" s="312"/>
      <c r="I27" s="314">
        <f>IF(D27=1,$E27,IF(D27=2,IF(ISERROR(AVERAGE(E27,G27)),0,(AVERAGE(E27,G27))),""))</f>
      </c>
      <c r="J27" s="283"/>
      <c r="K27" s="284"/>
      <c r="L27" s="135"/>
      <c r="M27" s="392"/>
      <c r="N27" s="392"/>
    </row>
    <row r="28" spans="1:14" ht="12.75">
      <c r="A28" s="302">
        <f t="shared" si="0"/>
      </c>
      <c r="B28" s="140"/>
      <c r="C28" s="109"/>
      <c r="D28" s="334"/>
      <c r="E28" s="315"/>
      <c r="F28" s="315"/>
      <c r="G28" s="315"/>
      <c r="H28" s="315"/>
      <c r="I28" s="316"/>
      <c r="J28" s="137"/>
      <c r="K28" s="138"/>
      <c r="L28" s="139"/>
      <c r="N28" s="393"/>
    </row>
    <row r="29" spans="1:14" ht="12.75">
      <c r="A29" s="302">
        <f t="shared" si="0"/>
        <v>9</v>
      </c>
      <c r="B29" s="427" t="s">
        <v>528</v>
      </c>
      <c r="C29" s="109" t="s">
        <v>40</v>
      </c>
      <c r="D29" s="333"/>
      <c r="E29" s="311"/>
      <c r="F29" s="312"/>
      <c r="G29" s="313">
        <f>IF($D29=1,$E29,"")</f>
      </c>
      <c r="H29" s="312"/>
      <c r="I29" s="314">
        <f>IF(D29=1,$E29,IF(D29=2,IF(ISERROR(AVERAGE(E29,G29)),0,(AVERAGE(E29,G29))),""))</f>
      </c>
      <c r="J29" s="283"/>
      <c r="K29" s="284"/>
      <c r="L29" s="139"/>
      <c r="N29" s="392"/>
    </row>
    <row r="30" spans="1:14" ht="12.75">
      <c r="A30" s="302">
        <f t="shared" si="0"/>
      </c>
      <c r="B30" s="140"/>
      <c r="C30" s="109"/>
      <c r="D30" s="335"/>
      <c r="E30" s="317"/>
      <c r="F30" s="312"/>
      <c r="G30" s="317"/>
      <c r="H30" s="312"/>
      <c r="I30" s="318"/>
      <c r="J30" s="143"/>
      <c r="K30" s="144"/>
      <c r="L30" s="139"/>
      <c r="N30" s="392"/>
    </row>
    <row r="31" spans="1:14" ht="12.75">
      <c r="A31" s="302">
        <f t="shared" si="0"/>
        <v>10</v>
      </c>
      <c r="B31" s="427" t="s">
        <v>42</v>
      </c>
      <c r="C31" s="20" t="s">
        <v>41</v>
      </c>
      <c r="D31" s="333"/>
      <c r="E31" s="311"/>
      <c r="F31" s="312"/>
      <c r="G31" s="313">
        <f>IF($D31=1,$E31,"")</f>
      </c>
      <c r="H31" s="312"/>
      <c r="I31" s="314">
        <f>IF(D31=1,$E31,IF(D31=2,IF(ISERROR(AVERAGE(E31,G31)),0,(AVERAGE(E31,G31))),""))</f>
      </c>
      <c r="J31" s="283"/>
      <c r="K31" s="284"/>
      <c r="L31" s="135"/>
      <c r="M31" s="398"/>
      <c r="N31" s="398"/>
    </row>
    <row r="32" spans="1:14" ht="12.75">
      <c r="A32" s="302">
        <f t="shared" si="0"/>
      </c>
      <c r="B32" s="19"/>
      <c r="C32" s="109"/>
      <c r="D32" s="337"/>
      <c r="E32" s="319"/>
      <c r="F32" s="319"/>
      <c r="G32" s="319"/>
      <c r="H32" s="319"/>
      <c r="I32" s="320"/>
      <c r="J32" s="137"/>
      <c r="K32" s="138"/>
      <c r="L32" s="139"/>
      <c r="M32" s="398"/>
      <c r="N32" s="398"/>
    </row>
    <row r="33" spans="1:14" ht="12.75">
      <c r="A33" s="302">
        <f t="shared" si="0"/>
        <v>11</v>
      </c>
      <c r="B33" s="413" t="s">
        <v>44</v>
      </c>
      <c r="C33" s="109" t="s">
        <v>43</v>
      </c>
      <c r="D33" s="333"/>
      <c r="E33" s="311"/>
      <c r="F33" s="312"/>
      <c r="G33" s="313">
        <f>IF($D33=1,$E33,"")</f>
      </c>
      <c r="H33" s="312"/>
      <c r="I33" s="314">
        <f>IF(D33=1,$E33,IF(D33=2,IF(ISERROR(AVERAGE(E33,G33)),0,(AVERAGE(E33,G33))),""))</f>
      </c>
      <c r="J33" s="283"/>
      <c r="K33" s="284"/>
      <c r="L33" s="135"/>
      <c r="M33" s="398"/>
      <c r="N33" s="398"/>
    </row>
    <row r="34" spans="1:14" ht="12.75">
      <c r="A34" s="302">
        <f t="shared" si="0"/>
      </c>
      <c r="B34" s="150"/>
      <c r="C34" s="109"/>
      <c r="D34" s="337"/>
      <c r="E34" s="149"/>
      <c r="F34" s="149"/>
      <c r="G34" s="149"/>
      <c r="H34" s="149"/>
      <c r="I34" s="138"/>
      <c r="J34" s="137"/>
      <c r="K34" s="138"/>
      <c r="L34" s="139"/>
      <c r="M34" s="398"/>
      <c r="N34" s="398"/>
    </row>
    <row r="35" spans="1:14" s="153" customFormat="1" ht="12.75">
      <c r="A35" s="302">
        <f t="shared" si="0"/>
        <v>12</v>
      </c>
      <c r="B35" s="427" t="s">
        <v>47</v>
      </c>
      <c r="C35" s="22" t="s">
        <v>45</v>
      </c>
      <c r="D35" s="333"/>
      <c r="E35" s="389"/>
      <c r="F35" s="312"/>
      <c r="G35" s="390">
        <f>IF($D35=1,$E35,"")</f>
      </c>
      <c r="H35" s="312"/>
      <c r="I35" s="391">
        <f>IF(D35=1,$E35,IF(D35=2,IF(ISERROR(AVERAGE(E35,G35)),0,(AVERAGE(E35,G35))),""))</f>
      </c>
      <c r="J35" s="283"/>
      <c r="K35" s="284"/>
      <c r="L35" s="151"/>
      <c r="M35" s="398"/>
      <c r="N35" s="398"/>
    </row>
    <row r="36" spans="1:14" ht="6" customHeight="1">
      <c r="A36" s="302">
        <f t="shared" si="0"/>
      </c>
      <c r="B36" s="19"/>
      <c r="C36" s="4"/>
      <c r="D36" s="335"/>
      <c r="E36" s="141"/>
      <c r="F36" s="134"/>
      <c r="G36" s="141"/>
      <c r="H36" s="134"/>
      <c r="I36" s="142"/>
      <c r="J36" s="143"/>
      <c r="K36" s="147"/>
      <c r="L36" s="135"/>
      <c r="M36" s="398"/>
      <c r="N36" s="398"/>
    </row>
    <row r="37" spans="1:14" ht="12.75">
      <c r="A37" s="302">
        <f t="shared" si="0"/>
      </c>
      <c r="B37" s="40" t="s">
        <v>46</v>
      </c>
      <c r="C37" s="4"/>
      <c r="D37" s="335"/>
      <c r="E37" s="317"/>
      <c r="F37" s="312"/>
      <c r="G37" s="317"/>
      <c r="H37" s="312"/>
      <c r="I37" s="318"/>
      <c r="J37" s="143"/>
      <c r="K37" s="147"/>
      <c r="L37" s="135"/>
      <c r="M37" s="398"/>
      <c r="N37" s="398"/>
    </row>
    <row r="38" spans="1:14" ht="12.75">
      <c r="A38" s="302">
        <f t="shared" si="0"/>
        <v>13</v>
      </c>
      <c r="B38" s="427" t="s">
        <v>49</v>
      </c>
      <c r="C38" s="4" t="s">
        <v>48</v>
      </c>
      <c r="D38" s="333"/>
      <c r="E38" s="311"/>
      <c r="F38" s="312"/>
      <c r="G38" s="313">
        <f>IF($D38=1,$E38,"")</f>
      </c>
      <c r="H38" s="312"/>
      <c r="I38" s="314">
        <f>IF(D38=1,$E38,IF(D38=2,IF(ISERROR(AVERAGE(E38,G38)),0,(AVERAGE(E38,G38))),""))</f>
      </c>
      <c r="J38" s="283"/>
      <c r="K38" s="284"/>
      <c r="L38" s="135"/>
      <c r="M38" s="398"/>
      <c r="N38" s="398"/>
    </row>
    <row r="39" spans="1:14" ht="12.75">
      <c r="A39" s="302">
        <f t="shared" si="0"/>
      </c>
      <c r="B39" s="19"/>
      <c r="C39" s="4"/>
      <c r="D39" s="338"/>
      <c r="E39" s="321"/>
      <c r="F39" s="321"/>
      <c r="G39" s="321"/>
      <c r="H39" s="321"/>
      <c r="I39" s="322"/>
      <c r="J39" s="156"/>
      <c r="K39" s="157"/>
      <c r="L39" s="139"/>
      <c r="M39" s="398"/>
      <c r="N39" s="398"/>
    </row>
    <row r="40" spans="1:14" ht="12.75">
      <c r="A40" s="302">
        <f t="shared" si="0"/>
        <v>14</v>
      </c>
      <c r="B40" s="413" t="s">
        <v>51</v>
      </c>
      <c r="C40" s="20" t="s">
        <v>50</v>
      </c>
      <c r="D40" s="333"/>
      <c r="E40" s="311"/>
      <c r="F40" s="312"/>
      <c r="G40" s="313">
        <f>IF($D40=1,$E40,"")</f>
      </c>
      <c r="H40" s="312"/>
      <c r="I40" s="314">
        <f>IF(D40=1,$E40,IF(D40=2,IF(ISERROR(AVERAGE(E40,G40)),0,(AVERAGE(E40,G40))),""))</f>
      </c>
      <c r="J40" s="283"/>
      <c r="K40" s="284"/>
      <c r="L40" s="135"/>
      <c r="M40" s="398"/>
      <c r="N40" s="398"/>
    </row>
    <row r="41" spans="1:14" ht="12.75">
      <c r="A41" s="302">
        <f t="shared" si="0"/>
      </c>
      <c r="B41" s="19"/>
      <c r="C41" s="4"/>
      <c r="D41" s="339"/>
      <c r="E41" s="323"/>
      <c r="F41" s="324"/>
      <c r="G41" s="323"/>
      <c r="H41" s="324"/>
      <c r="I41" s="325"/>
      <c r="J41" s="158"/>
      <c r="K41" s="159"/>
      <c r="L41" s="135"/>
      <c r="M41" s="398"/>
      <c r="N41" s="398"/>
    </row>
    <row r="42" spans="1:14" ht="12.75">
      <c r="A42" s="302">
        <f t="shared" si="0"/>
        <v>15</v>
      </c>
      <c r="B42" s="413" t="s">
        <v>53</v>
      </c>
      <c r="C42" s="23" t="s">
        <v>52</v>
      </c>
      <c r="D42" s="333"/>
      <c r="E42" s="311"/>
      <c r="F42" s="312"/>
      <c r="G42" s="313">
        <f>IF($D42=1,$E42,"")</f>
      </c>
      <c r="H42" s="312"/>
      <c r="I42" s="314">
        <f>IF(D42=1,$E42,IF(D42=2,IF(ISERROR(AVERAGE(E42,G42)),0,(AVERAGE(E42,G42))),""))</f>
      </c>
      <c r="J42" s="283"/>
      <c r="K42" s="284"/>
      <c r="L42" s="135"/>
      <c r="M42" s="398"/>
      <c r="N42" s="398"/>
    </row>
    <row r="43" spans="1:14" ht="12.75">
      <c r="A43" s="302">
        <f t="shared" si="0"/>
      </c>
      <c r="B43" s="19"/>
      <c r="C43" s="4"/>
      <c r="D43" s="338"/>
      <c r="E43" s="321"/>
      <c r="F43" s="321"/>
      <c r="G43" s="321"/>
      <c r="H43" s="321"/>
      <c r="I43" s="322"/>
      <c r="J43" s="160"/>
      <c r="K43" s="161"/>
      <c r="L43" s="139"/>
      <c r="M43" s="398"/>
      <c r="N43" s="398"/>
    </row>
    <row r="44" spans="1:14" ht="12.75">
      <c r="A44" s="302">
        <f t="shared" si="0"/>
        <v>16</v>
      </c>
      <c r="B44" s="413" t="s">
        <v>55</v>
      </c>
      <c r="C44" s="23" t="s">
        <v>54</v>
      </c>
      <c r="D44" s="333"/>
      <c r="E44" s="311"/>
      <c r="F44" s="312"/>
      <c r="G44" s="313">
        <f>IF($D44=1,$E44,"")</f>
      </c>
      <c r="H44" s="312"/>
      <c r="I44" s="314">
        <f>IF(D44=1,$E44,IF(D44=2,IF(ISERROR(AVERAGE(E44,G44)),0,(AVERAGE(E44,G44))),""))</f>
      </c>
      <c r="J44" s="283"/>
      <c r="K44" s="284"/>
      <c r="L44" s="135"/>
      <c r="M44" s="398"/>
      <c r="N44" s="398"/>
    </row>
    <row r="45" spans="1:14" ht="12.75">
      <c r="A45" s="302">
        <f t="shared" si="0"/>
      </c>
      <c r="B45" s="19"/>
      <c r="C45" s="4"/>
      <c r="D45" s="338"/>
      <c r="E45" s="154"/>
      <c r="F45" s="154"/>
      <c r="G45" s="154"/>
      <c r="H45" s="154"/>
      <c r="I45" s="155"/>
      <c r="J45" s="160"/>
      <c r="K45" s="161"/>
      <c r="L45" s="139"/>
      <c r="M45" s="398"/>
      <c r="N45" s="398"/>
    </row>
    <row r="46" spans="1:14" ht="12.75">
      <c r="A46" s="302">
        <f t="shared" si="0"/>
        <v>17</v>
      </c>
      <c r="B46" s="427" t="s">
        <v>57</v>
      </c>
      <c r="C46" s="24" t="s">
        <v>56</v>
      </c>
      <c r="D46" s="333"/>
      <c r="E46" s="389"/>
      <c r="F46" s="312"/>
      <c r="G46" s="390">
        <f>IF($D46=1,$E46,"")</f>
      </c>
      <c r="H46" s="312"/>
      <c r="I46" s="391">
        <f>IF(D46=1,$E46,IF(D46=2,IF(ISERROR(AVERAGE(E46,G46)),0,(AVERAGE(E46,G46))),""))</f>
      </c>
      <c r="J46" s="283"/>
      <c r="K46" s="284"/>
      <c r="L46" s="135"/>
      <c r="M46" s="398"/>
      <c r="N46" s="398"/>
    </row>
    <row r="47" spans="1:14" ht="12.75">
      <c r="A47" s="302">
        <f t="shared" si="0"/>
      </c>
      <c r="B47" s="150"/>
      <c r="C47" s="4"/>
      <c r="D47" s="338"/>
      <c r="E47" s="321"/>
      <c r="F47" s="321"/>
      <c r="G47" s="321"/>
      <c r="H47" s="321"/>
      <c r="I47" s="322"/>
      <c r="J47" s="160"/>
      <c r="K47" s="161"/>
      <c r="L47" s="139"/>
      <c r="M47" s="398"/>
      <c r="N47" s="398"/>
    </row>
    <row r="48" spans="1:14" ht="12.75">
      <c r="A48" s="302">
        <f t="shared" si="0"/>
        <v>18</v>
      </c>
      <c r="B48" s="427" t="s">
        <v>61</v>
      </c>
      <c r="C48" s="4" t="s">
        <v>58</v>
      </c>
      <c r="D48" s="333"/>
      <c r="E48" s="311"/>
      <c r="F48" s="312"/>
      <c r="G48" s="313">
        <f>IF($D48=1,$E48,"")</f>
      </c>
      <c r="H48" s="312"/>
      <c r="I48" s="314">
        <f>IF(D48=1,$E48,IF(D48=2,IF(ISERROR(AVERAGE(E48,G48)),0,(AVERAGE(E48,G48))),""))</f>
      </c>
      <c r="J48" s="283"/>
      <c r="K48" s="284"/>
      <c r="L48" s="135"/>
      <c r="M48" s="398"/>
      <c r="N48" s="398"/>
    </row>
    <row r="49" spans="1:14" ht="8.25" customHeight="1">
      <c r="A49" s="302">
        <f t="shared" si="0"/>
      </c>
      <c r="B49" s="272"/>
      <c r="C49" s="207"/>
      <c r="D49" s="340"/>
      <c r="E49" s="162"/>
      <c r="F49" s="163"/>
      <c r="G49" s="162"/>
      <c r="H49" s="163"/>
      <c r="I49" s="162"/>
      <c r="J49" s="25"/>
      <c r="K49" s="25"/>
      <c r="L49" s="26"/>
      <c r="M49" s="398"/>
      <c r="N49" s="398"/>
    </row>
    <row r="50" spans="1:14" ht="12.75">
      <c r="A50" s="302">
        <f t="shared" si="0"/>
      </c>
      <c r="B50" s="288"/>
      <c r="C50" s="289" t="s">
        <v>59</v>
      </c>
      <c r="D50" s="341"/>
      <c r="E50" s="26"/>
      <c r="F50" s="139"/>
      <c r="G50" s="26"/>
      <c r="H50" s="139"/>
      <c r="I50" s="26"/>
      <c r="J50" s="26"/>
      <c r="K50" s="26"/>
      <c r="L50" s="26"/>
      <c r="M50" s="398"/>
      <c r="N50" s="398"/>
    </row>
    <row r="51" spans="1:14" s="112" customFormat="1" ht="15">
      <c r="A51" s="302">
        <f t="shared" si="0"/>
      </c>
      <c r="B51" s="419" t="s">
        <v>514</v>
      </c>
      <c r="C51" s="111"/>
      <c r="D51" s="230"/>
      <c r="E51" s="107"/>
      <c r="F51" s="107"/>
      <c r="G51" s="1" t="s">
        <v>0</v>
      </c>
      <c r="H51" s="108"/>
      <c r="I51" s="108"/>
      <c r="J51" s="1" t="s">
        <v>1</v>
      </c>
      <c r="K51" s="109"/>
      <c r="L51" s="110"/>
      <c r="M51" s="397"/>
      <c r="N51" s="397"/>
    </row>
    <row r="52" spans="1:14" ht="12.75">
      <c r="A52" s="302">
        <f t="shared" si="0"/>
      </c>
      <c r="B52" s="2"/>
      <c r="C52" s="111"/>
      <c r="D52" s="230"/>
      <c r="E52" s="107"/>
      <c r="F52" s="107"/>
      <c r="G52" s="1" t="s">
        <v>2</v>
      </c>
      <c r="H52" s="108"/>
      <c r="I52" s="108"/>
      <c r="J52" s="1" t="s">
        <v>3</v>
      </c>
      <c r="K52" s="108"/>
      <c r="L52" s="107"/>
      <c r="M52" s="397"/>
      <c r="N52" s="397"/>
    </row>
    <row r="53" spans="1:14" ht="12.75">
      <c r="A53" s="302">
        <f t="shared" si="0"/>
      </c>
      <c r="B53" s="4" t="s">
        <v>4</v>
      </c>
      <c r="C53" s="204"/>
      <c r="D53" s="342"/>
      <c r="E53" s="110"/>
      <c r="F53" s="107"/>
      <c r="G53" s="113" t="s">
        <v>5</v>
      </c>
      <c r="H53" s="114"/>
      <c r="I53" s="114"/>
      <c r="J53" s="1" t="s">
        <v>6</v>
      </c>
      <c r="K53" s="108"/>
      <c r="L53" s="107"/>
      <c r="M53" s="397"/>
      <c r="N53" s="397"/>
    </row>
    <row r="54" spans="1:14" ht="12.75">
      <c r="A54" s="302">
        <f t="shared" si="0"/>
      </c>
      <c r="B54" s="4"/>
      <c r="C54" s="204" t="s">
        <v>7</v>
      </c>
      <c r="D54" s="342"/>
      <c r="E54" s="110"/>
      <c r="F54" s="107"/>
      <c r="G54" s="113" t="s">
        <v>8</v>
      </c>
      <c r="H54" s="114"/>
      <c r="I54" s="114"/>
      <c r="J54" s="1" t="s">
        <v>9</v>
      </c>
      <c r="K54" s="108"/>
      <c r="L54" s="107"/>
      <c r="M54" s="397"/>
      <c r="N54" s="397"/>
    </row>
    <row r="55" spans="1:14" ht="12.75">
      <c r="A55" s="302">
        <f t="shared" si="0"/>
      </c>
      <c r="B55" s="5"/>
      <c r="C55" s="417" t="s">
        <v>499</v>
      </c>
      <c r="D55" s="342"/>
      <c r="E55" s="110"/>
      <c r="F55" s="107"/>
      <c r="G55" s="1" t="s">
        <v>10</v>
      </c>
      <c r="H55" s="114"/>
      <c r="I55" s="114"/>
      <c r="J55" s="108"/>
      <c r="K55" s="108"/>
      <c r="L55" s="107"/>
      <c r="M55" s="397"/>
      <c r="N55" s="397"/>
    </row>
    <row r="56" spans="1:14" ht="5.25" customHeight="1">
      <c r="A56" s="302">
        <f t="shared" si="0"/>
      </c>
      <c r="B56" s="290"/>
      <c r="C56" s="291"/>
      <c r="D56" s="342"/>
      <c r="E56" s="110"/>
      <c r="F56" s="107"/>
      <c r="H56" s="116"/>
      <c r="I56" s="116"/>
      <c r="K56" s="107"/>
      <c r="L56" s="107"/>
      <c r="M56" s="397"/>
      <c r="N56" s="397"/>
    </row>
    <row r="57" spans="1:14" ht="12.75">
      <c r="A57" s="302">
        <f t="shared" si="0"/>
      </c>
      <c r="B57" s="120"/>
      <c r="C57" s="202"/>
      <c r="D57" s="343" t="s">
        <v>11</v>
      </c>
      <c r="E57" s="418" t="s">
        <v>498</v>
      </c>
      <c r="F57" s="165"/>
      <c r="G57" s="165"/>
      <c r="H57" s="165"/>
      <c r="I57" s="166"/>
      <c r="J57" s="7" t="s">
        <v>12</v>
      </c>
      <c r="K57" s="8" t="s">
        <v>13</v>
      </c>
      <c r="L57" s="9"/>
      <c r="M57" s="397"/>
      <c r="N57" s="397"/>
    </row>
    <row r="58" spans="1:14" ht="12.75">
      <c r="A58" s="302">
        <f t="shared" si="0"/>
      </c>
      <c r="B58" s="120"/>
      <c r="C58" s="107"/>
      <c r="D58" s="344" t="s">
        <v>14</v>
      </c>
      <c r="E58" s="121"/>
      <c r="F58" s="122"/>
      <c r="G58" s="123" t="s">
        <v>15</v>
      </c>
      <c r="H58" s="122"/>
      <c r="I58" s="124"/>
      <c r="J58" s="12" t="s">
        <v>16</v>
      </c>
      <c r="K58" s="13" t="s">
        <v>17</v>
      </c>
      <c r="L58" s="9"/>
      <c r="M58" s="399"/>
      <c r="N58" s="399"/>
    </row>
    <row r="59" spans="1:14" ht="12.75">
      <c r="A59" s="302">
        <f t="shared" si="0"/>
      </c>
      <c r="B59" s="125"/>
      <c r="C59" s="126"/>
      <c r="D59" s="345" t="s">
        <v>18</v>
      </c>
      <c r="E59" s="127" t="s">
        <v>19</v>
      </c>
      <c r="F59" s="128"/>
      <c r="G59" s="129" t="s">
        <v>20</v>
      </c>
      <c r="H59" s="128"/>
      <c r="I59" s="15" t="s">
        <v>21</v>
      </c>
      <c r="J59" s="16" t="s">
        <v>22</v>
      </c>
      <c r="K59" s="130" t="s">
        <v>23</v>
      </c>
      <c r="L59" s="9"/>
      <c r="M59" s="399"/>
      <c r="N59" s="399"/>
    </row>
    <row r="60" spans="1:14" ht="12.75">
      <c r="A60" s="302">
        <f t="shared" si="0"/>
      </c>
      <c r="B60" s="146" t="s">
        <v>60</v>
      </c>
      <c r="C60" s="109"/>
      <c r="D60" s="346"/>
      <c r="E60" s="167" t="str">
        <f>IF(D60=1,"N/A"," ")</f>
        <v> </v>
      </c>
      <c r="F60" s="168"/>
      <c r="G60" s="167" t="str">
        <f>IF(D60=1,"N/A"," ")</f>
        <v> </v>
      </c>
      <c r="H60" s="168"/>
      <c r="I60" s="169"/>
      <c r="J60" s="170"/>
      <c r="K60" s="169"/>
      <c r="L60" s="26"/>
      <c r="M60" s="397"/>
      <c r="N60" s="397"/>
    </row>
    <row r="61" spans="1:14" ht="12.75">
      <c r="A61" s="302">
        <f t="shared" si="0"/>
        <v>19</v>
      </c>
      <c r="B61" s="413" t="s">
        <v>63</v>
      </c>
      <c r="C61" s="109" t="s">
        <v>62</v>
      </c>
      <c r="D61" s="333"/>
      <c r="E61" s="311"/>
      <c r="F61" s="312"/>
      <c r="G61" s="313">
        <f>IF($D61=1,$E61,"")</f>
      </c>
      <c r="H61" s="312"/>
      <c r="I61" s="314">
        <f>IF(D61=1,$E61,IF(D61=2,IF(ISERROR(AVERAGE(E61,G61)),0,(AVERAGE(E61,G61))),""))</f>
      </c>
      <c r="J61" s="283"/>
      <c r="K61" s="284"/>
      <c r="L61" s="135"/>
      <c r="M61" s="392" t="s">
        <v>469</v>
      </c>
      <c r="N61" s="392"/>
    </row>
    <row r="62" spans="1:14" ht="12.75">
      <c r="A62" s="302">
        <f t="shared" si="0"/>
      </c>
      <c r="B62" s="21"/>
      <c r="C62" s="109"/>
      <c r="D62" s="347"/>
      <c r="E62" s="171"/>
      <c r="F62" s="172"/>
      <c r="G62" s="171"/>
      <c r="H62" s="172"/>
      <c r="I62" s="173"/>
      <c r="J62" s="174"/>
      <c r="K62" s="169"/>
      <c r="L62" s="26"/>
      <c r="M62" s="392" t="s">
        <v>470</v>
      </c>
      <c r="N62" s="393"/>
    </row>
    <row r="63" spans="1:14" s="153" customFormat="1" ht="12.75">
      <c r="A63" s="302">
        <f t="shared" si="0"/>
        <v>20</v>
      </c>
      <c r="B63" s="413" t="s">
        <v>65</v>
      </c>
      <c r="C63" s="22" t="s">
        <v>64</v>
      </c>
      <c r="D63" s="333"/>
      <c r="E63" s="389"/>
      <c r="F63" s="312"/>
      <c r="G63" s="390">
        <f>IF($D63=1,$E63,"")</f>
      </c>
      <c r="H63" s="312"/>
      <c r="I63" s="391">
        <f>IF(D63=1,$E63,IF(D63=2,IF(ISERROR(AVERAGE(E63,G63)),0,(AVERAGE(E63,G63))),""))</f>
      </c>
      <c r="J63" s="283"/>
      <c r="K63" s="284"/>
      <c r="L63" s="151"/>
      <c r="M63" s="393" t="s">
        <v>472</v>
      </c>
      <c r="N63" s="392"/>
    </row>
    <row r="64" spans="1:14" s="153" customFormat="1" ht="12.75">
      <c r="A64" s="302">
        <f t="shared" si="0"/>
      </c>
      <c r="B64" s="176"/>
      <c r="C64" s="145"/>
      <c r="D64" s="348"/>
      <c r="E64" s="178"/>
      <c r="F64" s="178"/>
      <c r="G64" s="178"/>
      <c r="H64" s="178"/>
      <c r="I64" s="179"/>
      <c r="J64" s="177"/>
      <c r="K64" s="180"/>
      <c r="L64" s="181"/>
      <c r="M64" s="392" t="s">
        <v>471</v>
      </c>
      <c r="N64" s="392"/>
    </row>
    <row r="65" spans="1:14" s="153" customFormat="1" ht="12.75">
      <c r="A65" s="302">
        <f t="shared" si="0"/>
        <v>21</v>
      </c>
      <c r="B65" s="413" t="s">
        <v>68</v>
      </c>
      <c r="C65" s="22" t="s">
        <v>66</v>
      </c>
      <c r="D65" s="333"/>
      <c r="E65" s="389"/>
      <c r="F65" s="312"/>
      <c r="G65" s="390">
        <f>IF($D65=1,$E65,"")</f>
      </c>
      <c r="H65" s="312"/>
      <c r="I65" s="391">
        <f>IF(D65=1,$E65,IF(D65=2,IF(ISERROR(AVERAGE(E65,G65)),0,(AVERAGE(E65,G65))),""))</f>
      </c>
      <c r="J65" s="283"/>
      <c r="K65" s="284"/>
      <c r="L65" s="151"/>
      <c r="M65" s="392"/>
      <c r="N65" s="392"/>
    </row>
    <row r="66" spans="1:14" s="153" customFormat="1" ht="6" customHeight="1">
      <c r="A66" s="302">
        <f t="shared" si="0"/>
      </c>
      <c r="B66" s="21"/>
      <c r="C66" s="23"/>
      <c r="D66" s="349"/>
      <c r="E66" s="182"/>
      <c r="F66" s="175"/>
      <c r="G66" s="182"/>
      <c r="H66" s="175"/>
      <c r="I66" s="183"/>
      <c r="J66" s="184"/>
      <c r="K66" s="185"/>
      <c r="L66" s="151"/>
      <c r="N66" s="392"/>
    </row>
    <row r="67" spans="1:14" ht="12.75">
      <c r="A67" s="302">
        <f t="shared" si="0"/>
      </c>
      <c r="B67" s="186" t="s">
        <v>67</v>
      </c>
      <c r="C67" s="109"/>
      <c r="D67" s="350"/>
      <c r="E67" s="172"/>
      <c r="F67" s="172"/>
      <c r="G67" s="172"/>
      <c r="H67" s="172"/>
      <c r="I67" s="187"/>
      <c r="J67" s="160"/>
      <c r="K67" s="161"/>
      <c r="L67" s="139"/>
      <c r="M67" s="392" t="s">
        <v>473</v>
      </c>
      <c r="N67" s="392"/>
    </row>
    <row r="68" spans="1:14" ht="15.75" customHeight="1">
      <c r="A68" s="302">
        <f aca="true" t="shared" si="1" ref="A68:A133">IF(B68="","",IF(ISERROR(VALUE(B68)),"",VALUE(B68)))</f>
        <v>22</v>
      </c>
      <c r="B68" s="413" t="s">
        <v>70</v>
      </c>
      <c r="C68" s="109" t="s">
        <v>69</v>
      </c>
      <c r="D68" s="333"/>
      <c r="E68" s="311"/>
      <c r="F68" s="312"/>
      <c r="G68" s="313">
        <f>IF($D68=1,$E68,"")</f>
      </c>
      <c r="H68" s="312"/>
      <c r="I68" s="314">
        <f>IF(D68=1,$E68,IF(D68=2,IF(ISERROR(AVERAGE(E68,G68)),0,(AVERAGE(E68,G68))),""))</f>
      </c>
      <c r="J68" s="283"/>
      <c r="K68" s="284"/>
      <c r="L68" s="135"/>
      <c r="M68" s="392" t="s">
        <v>476</v>
      </c>
      <c r="N68" s="392"/>
    </row>
    <row r="69" spans="1:14" ht="9.75" customHeight="1">
      <c r="A69" s="302">
        <f t="shared" si="1"/>
      </c>
      <c r="B69" s="428"/>
      <c r="C69" s="109"/>
      <c r="D69" s="350"/>
      <c r="E69" s="172"/>
      <c r="F69" s="172"/>
      <c r="G69" s="172"/>
      <c r="H69" s="172"/>
      <c r="I69" s="187"/>
      <c r="J69" s="160"/>
      <c r="K69" s="161"/>
      <c r="L69" s="139"/>
      <c r="M69" s="392" t="s">
        <v>474</v>
      </c>
      <c r="N69" s="392"/>
    </row>
    <row r="70" spans="1:14" s="153" customFormat="1" ht="12.75">
      <c r="A70" s="302">
        <f t="shared" si="1"/>
        <v>23</v>
      </c>
      <c r="B70" s="413" t="s">
        <v>71</v>
      </c>
      <c r="C70" s="414" t="s">
        <v>508</v>
      </c>
      <c r="D70" s="333"/>
      <c r="E70" s="389"/>
      <c r="F70" s="312"/>
      <c r="G70" s="390">
        <f>IF($D70=1,$E70,"")</f>
      </c>
      <c r="H70" s="312"/>
      <c r="I70" s="391">
        <f>IF(D70=1,$E70,IF(D70=2,IF(ISERROR(AVERAGE(E70,G70)),0,(AVERAGE(E70,G70))),""))</f>
      </c>
      <c r="J70" s="283"/>
      <c r="K70" s="284"/>
      <c r="L70" s="151"/>
      <c r="M70" s="392"/>
      <c r="N70" s="392"/>
    </row>
    <row r="71" spans="1:14" ht="12.75">
      <c r="A71" s="302">
        <f>IF(B71="","",IF(ISERROR(VALUE(B71)),"",VALUE(B71)))</f>
      </c>
      <c r="B71" s="428"/>
      <c r="C71" s="109"/>
      <c r="D71" s="350"/>
      <c r="E71" s="172"/>
      <c r="F71" s="172"/>
      <c r="G71" s="172"/>
      <c r="H71" s="172"/>
      <c r="I71" s="187"/>
      <c r="J71" s="160"/>
      <c r="K71" s="161"/>
      <c r="L71" s="139"/>
      <c r="M71" s="392" t="s">
        <v>477</v>
      </c>
      <c r="N71" s="392"/>
    </row>
    <row r="72" spans="1:14" s="153" customFormat="1" ht="12.75">
      <c r="A72" s="302">
        <f>IF(B72="","",IF(ISERROR(VALUE(B72)),"",VALUE(B72)))</f>
        <v>24</v>
      </c>
      <c r="B72" s="413" t="s">
        <v>73</v>
      </c>
      <c r="C72" s="414" t="s">
        <v>509</v>
      </c>
      <c r="D72" s="333"/>
      <c r="E72" s="389"/>
      <c r="F72" s="312"/>
      <c r="G72" s="390">
        <f>IF($D72=1,$E72,"")</f>
      </c>
      <c r="H72" s="312"/>
      <c r="I72" s="391">
        <f>IF(D72=1,$E72,IF(D72=2,IF(ISERROR(AVERAGE(E72,G72)),0,(AVERAGE(E72,G72))),""))</f>
      </c>
      <c r="J72" s="283"/>
      <c r="K72" s="284"/>
      <c r="L72" s="151"/>
      <c r="M72" s="392" t="s">
        <v>475</v>
      </c>
      <c r="N72" s="397"/>
    </row>
    <row r="73" spans="1:12" s="153" customFormat="1" ht="12.75">
      <c r="A73" s="302">
        <f t="shared" si="1"/>
      </c>
      <c r="B73" s="428"/>
      <c r="C73" s="189"/>
      <c r="D73" s="351"/>
      <c r="E73" s="190"/>
      <c r="F73" s="191"/>
      <c r="G73" s="192"/>
      <c r="H73" s="191"/>
      <c r="I73" s="193"/>
      <c r="J73" s="27"/>
      <c r="K73" s="28"/>
      <c r="L73" s="29"/>
    </row>
    <row r="74" spans="1:12" s="153" customFormat="1" ht="12.75">
      <c r="A74" s="302">
        <f t="shared" si="1"/>
        <v>25</v>
      </c>
      <c r="B74" s="413" t="s">
        <v>521</v>
      </c>
      <c r="C74" s="194" t="s">
        <v>72</v>
      </c>
      <c r="D74" s="333"/>
      <c r="E74" s="311"/>
      <c r="F74" s="312"/>
      <c r="G74" s="313">
        <f>IF($D74=1,$E74,"")</f>
      </c>
      <c r="H74" s="312"/>
      <c r="I74" s="314">
        <f>IF(D74=1,$E74,IF(D74=2,IF(ISERROR(AVERAGE(E74,G74)),0,(AVERAGE(E74,G74))),""))</f>
      </c>
      <c r="J74" s="283"/>
      <c r="K74" s="284"/>
      <c r="L74" s="151"/>
    </row>
    <row r="75" spans="1:14" s="153" customFormat="1" ht="12.75">
      <c r="A75" s="302">
        <f t="shared" si="1"/>
      </c>
      <c r="B75" s="428"/>
      <c r="C75" s="189"/>
      <c r="D75" s="351"/>
      <c r="E75" s="190"/>
      <c r="F75" s="191"/>
      <c r="G75" s="192"/>
      <c r="H75" s="191"/>
      <c r="I75" s="193"/>
      <c r="J75" s="30"/>
      <c r="K75" s="28"/>
      <c r="L75" s="29"/>
      <c r="N75" s="399"/>
    </row>
    <row r="76" spans="1:14" s="153" customFormat="1" ht="12.75">
      <c r="A76" s="302">
        <f t="shared" si="1"/>
        <v>26</v>
      </c>
      <c r="B76" s="413" t="s">
        <v>78</v>
      </c>
      <c r="C76" s="188" t="s">
        <v>74</v>
      </c>
      <c r="D76" s="333"/>
      <c r="E76" s="389"/>
      <c r="F76" s="312"/>
      <c r="G76" s="390">
        <f>IF($D76=1,$E76,"")</f>
      </c>
      <c r="H76" s="312"/>
      <c r="I76" s="391">
        <f>IF(D76=1,$E76,IF(D76=2,IF(ISERROR(AVERAGE(E76,G76)),0,(AVERAGE(E76,G76))),""))</f>
      </c>
      <c r="J76" s="283"/>
      <c r="K76" s="284"/>
      <c r="L76" s="151"/>
      <c r="M76" s="399"/>
      <c r="N76" s="399"/>
    </row>
    <row r="77" spans="1:14" ht="8.25" customHeight="1">
      <c r="A77" s="302">
        <f t="shared" si="1"/>
      </c>
      <c r="B77" s="150"/>
      <c r="C77" s="195"/>
      <c r="D77" s="352"/>
      <c r="E77" s="196"/>
      <c r="F77" s="197"/>
      <c r="G77" s="198"/>
      <c r="H77" s="197"/>
      <c r="I77" s="199"/>
      <c r="J77" s="32"/>
      <c r="K77" s="33"/>
      <c r="L77" s="34"/>
      <c r="M77" s="397"/>
      <c r="N77" s="397"/>
    </row>
    <row r="78" spans="1:14" ht="12.75">
      <c r="A78" s="302">
        <f t="shared" si="1"/>
      </c>
      <c r="B78" s="200" t="s">
        <v>75</v>
      </c>
      <c r="C78" s="109"/>
      <c r="D78" s="352"/>
      <c r="E78" s="196"/>
      <c r="F78" s="197"/>
      <c r="G78" s="198"/>
      <c r="H78" s="197"/>
      <c r="I78" s="199"/>
      <c r="J78" s="32"/>
      <c r="K78" s="33"/>
      <c r="L78" s="34"/>
      <c r="M78" s="399"/>
      <c r="N78" s="399"/>
    </row>
    <row r="79" spans="1:14" ht="12.75">
      <c r="A79" s="302">
        <v>26</v>
      </c>
      <c r="B79" s="413" t="s">
        <v>80</v>
      </c>
      <c r="C79" s="4" t="s">
        <v>76</v>
      </c>
      <c r="D79" s="353"/>
      <c r="E79" s="172"/>
      <c r="F79" s="172"/>
      <c r="G79" s="172"/>
      <c r="H79" s="172"/>
      <c r="I79" s="187"/>
      <c r="J79" s="201"/>
      <c r="K79" s="202"/>
      <c r="L79" s="111"/>
      <c r="M79" s="399"/>
      <c r="N79" s="399"/>
    </row>
    <row r="80" spans="1:14" ht="12.75">
      <c r="A80" s="303"/>
      <c r="B80" s="429"/>
      <c r="C80" s="20" t="s">
        <v>77</v>
      </c>
      <c r="D80" s="333"/>
      <c r="E80" s="311"/>
      <c r="F80" s="312"/>
      <c r="G80" s="313">
        <f>IF($D80=1,$E80,"")</f>
      </c>
      <c r="H80" s="312"/>
      <c r="I80" s="314">
        <f>IF(D80=1,$E80,IF(D80=2,IF(ISERROR(AVERAGE(E80,G80)),0,(AVERAGE(E80,G80))),""))</f>
      </c>
      <c r="J80" s="283"/>
      <c r="K80" s="284"/>
      <c r="L80" s="135"/>
      <c r="M80" s="397"/>
      <c r="N80" s="397"/>
    </row>
    <row r="81" spans="1:14" ht="12.75">
      <c r="A81" s="302">
        <f t="shared" si="1"/>
      </c>
      <c r="B81" s="429"/>
      <c r="C81" s="204"/>
      <c r="D81" s="338"/>
      <c r="E81" s="321"/>
      <c r="F81" s="321"/>
      <c r="G81" s="321"/>
      <c r="H81" s="321"/>
      <c r="I81" s="322"/>
      <c r="J81" s="160"/>
      <c r="K81" s="161"/>
      <c r="L81" s="139"/>
      <c r="M81" s="397"/>
      <c r="N81" s="397"/>
    </row>
    <row r="82" spans="1:14" ht="12.75">
      <c r="A82" s="302">
        <f t="shared" si="1"/>
        <v>28</v>
      </c>
      <c r="B82" s="413" t="s">
        <v>82</v>
      </c>
      <c r="C82" s="204" t="s">
        <v>79</v>
      </c>
      <c r="D82" s="333"/>
      <c r="E82" s="311"/>
      <c r="F82" s="312"/>
      <c r="G82" s="313">
        <f>IF($D82=1,$E82,"")</f>
      </c>
      <c r="H82" s="312"/>
      <c r="I82" s="314">
        <f>IF(D82=1,$E82,IF(D82=2,IF(ISERROR(AVERAGE(E82,G82)),0,(AVERAGE(E82,G82))),""))</f>
      </c>
      <c r="J82" s="283"/>
      <c r="K82" s="284"/>
      <c r="L82" s="135"/>
      <c r="M82" s="397"/>
      <c r="N82" s="397"/>
    </row>
    <row r="83" spans="1:14" ht="12.75">
      <c r="A83" s="302">
        <f t="shared" si="1"/>
      </c>
      <c r="B83" s="413"/>
      <c r="C83" s="207"/>
      <c r="D83" s="338"/>
      <c r="E83" s="205"/>
      <c r="F83" s="205"/>
      <c r="G83" s="205"/>
      <c r="H83" s="205"/>
      <c r="I83" s="206"/>
      <c r="J83" s="160"/>
      <c r="K83" s="161"/>
      <c r="L83" s="139"/>
      <c r="M83" s="397"/>
      <c r="N83" s="397"/>
    </row>
    <row r="84" spans="1:14" s="153" customFormat="1" ht="12.75">
      <c r="A84" s="302">
        <f t="shared" si="1"/>
        <v>29</v>
      </c>
      <c r="B84" s="413" t="s">
        <v>85</v>
      </c>
      <c r="C84" s="35" t="s">
        <v>81</v>
      </c>
      <c r="D84" s="333"/>
      <c r="E84" s="389"/>
      <c r="F84" s="312"/>
      <c r="G84" s="390">
        <f>IF($D84=1,$E84,"")</f>
      </c>
      <c r="H84" s="312"/>
      <c r="I84" s="391">
        <f>IF(D84=1,$E84,IF(D84=2,IF(ISERROR(AVERAGE(E84,G84)),0,(AVERAGE(E84,G84))),""))</f>
      </c>
      <c r="J84" s="283"/>
      <c r="K84" s="284"/>
      <c r="L84" s="151"/>
      <c r="M84" s="397"/>
      <c r="N84" s="397"/>
    </row>
    <row r="85" spans="1:14" s="153" customFormat="1" ht="12.75">
      <c r="A85" s="302">
        <f t="shared" si="1"/>
      </c>
      <c r="B85" s="430"/>
      <c r="C85" s="208"/>
      <c r="D85" s="354"/>
      <c r="E85" s="209"/>
      <c r="F85" s="209"/>
      <c r="G85" s="209"/>
      <c r="H85" s="209"/>
      <c r="I85" s="210"/>
      <c r="J85" s="177"/>
      <c r="K85" s="180"/>
      <c r="L85" s="181"/>
      <c r="M85" s="397"/>
      <c r="N85" s="397"/>
    </row>
    <row r="86" spans="1:14" s="153" customFormat="1" ht="12.75">
      <c r="A86" s="302">
        <f t="shared" si="1"/>
        <v>30</v>
      </c>
      <c r="B86" s="413" t="s">
        <v>88</v>
      </c>
      <c r="C86" s="35" t="s">
        <v>83</v>
      </c>
      <c r="D86" s="333"/>
      <c r="E86" s="389"/>
      <c r="F86" s="312"/>
      <c r="G86" s="390">
        <f>IF($D86=1,$E86,"")</f>
      </c>
      <c r="H86" s="312"/>
      <c r="I86" s="391">
        <f>IF(D86=1,$E86,IF(D86=2,IF(ISERROR(AVERAGE(E86,G86)),0,(AVERAGE(E86,G86))),""))</f>
      </c>
      <c r="J86" s="283"/>
      <c r="K86" s="284"/>
      <c r="L86" s="151"/>
      <c r="M86" s="397"/>
      <c r="N86" s="397"/>
    </row>
    <row r="87" spans="1:14" s="153" customFormat="1" ht="11.25" customHeight="1">
      <c r="A87" s="302">
        <f t="shared" si="1"/>
      </c>
      <c r="B87" s="21"/>
      <c r="C87" s="208"/>
      <c r="D87" s="354"/>
      <c r="E87" s="209"/>
      <c r="F87" s="209"/>
      <c r="G87" s="209"/>
      <c r="H87" s="209"/>
      <c r="I87" s="210"/>
      <c r="J87" s="211"/>
      <c r="K87" s="180"/>
      <c r="L87" s="181"/>
      <c r="M87" s="397"/>
      <c r="N87" s="397"/>
    </row>
    <row r="88" spans="1:14" s="153" customFormat="1" ht="14.25" customHeight="1">
      <c r="A88" s="302">
        <f t="shared" si="1"/>
      </c>
      <c r="B88" s="212" t="s">
        <v>84</v>
      </c>
      <c r="C88" s="208"/>
      <c r="D88" s="354"/>
      <c r="E88" s="209"/>
      <c r="F88" s="209"/>
      <c r="G88" s="209"/>
      <c r="H88" s="209"/>
      <c r="I88" s="210"/>
      <c r="J88" s="213"/>
      <c r="K88" s="180"/>
      <c r="L88" s="181"/>
      <c r="M88" s="397"/>
      <c r="N88" s="397"/>
    </row>
    <row r="89" spans="1:14" s="153" customFormat="1" ht="14.25" customHeight="1">
      <c r="A89" s="302">
        <v>31</v>
      </c>
      <c r="B89" s="413" t="s">
        <v>90</v>
      </c>
      <c r="C89" s="208" t="s">
        <v>86</v>
      </c>
      <c r="D89" s="354"/>
      <c r="E89" s="209"/>
      <c r="F89" s="209"/>
      <c r="G89" s="209"/>
      <c r="H89" s="209"/>
      <c r="I89" s="210"/>
      <c r="J89" s="213"/>
      <c r="K89" s="180"/>
      <c r="L89" s="181"/>
      <c r="M89" s="397"/>
      <c r="N89" s="397"/>
    </row>
    <row r="90" spans="1:14" s="153" customFormat="1" ht="14.25" customHeight="1">
      <c r="A90" s="303"/>
      <c r="B90" s="214"/>
      <c r="C90" s="208" t="s">
        <v>87</v>
      </c>
      <c r="D90" s="333"/>
      <c r="E90" s="311"/>
      <c r="F90" s="312"/>
      <c r="G90" s="313">
        <f>IF($D90=1,$E90,"")</f>
      </c>
      <c r="H90" s="312"/>
      <c r="I90" s="314">
        <f>IF(D90=1,$E90,IF(D90=2,IF(ISERROR(AVERAGE(E90,G90)),0,(AVERAGE(E90,G90))),""))</f>
      </c>
      <c r="J90" s="283"/>
      <c r="K90" s="284"/>
      <c r="L90" s="151"/>
      <c r="M90" s="397"/>
      <c r="N90" s="397"/>
    </row>
    <row r="91" spans="1:14" s="153" customFormat="1" ht="14.25" customHeight="1">
      <c r="A91" s="302">
        <f t="shared" si="1"/>
      </c>
      <c r="B91" s="215"/>
      <c r="C91" s="208"/>
      <c r="D91" s="354"/>
      <c r="E91" s="209"/>
      <c r="F91" s="209"/>
      <c r="G91" s="209"/>
      <c r="H91" s="209"/>
      <c r="I91" s="210"/>
      <c r="J91" s="213"/>
      <c r="K91" s="180"/>
      <c r="L91" s="181"/>
      <c r="M91" s="397"/>
      <c r="N91" s="397"/>
    </row>
    <row r="92" spans="1:14" s="153" customFormat="1" ht="14.25" customHeight="1">
      <c r="A92" s="302">
        <f t="shared" si="1"/>
        <v>32</v>
      </c>
      <c r="B92" s="413" t="s">
        <v>93</v>
      </c>
      <c r="C92" s="24" t="s">
        <v>89</v>
      </c>
      <c r="D92" s="333"/>
      <c r="E92" s="389"/>
      <c r="F92" s="312"/>
      <c r="G92" s="390">
        <f>IF($D92=1,$E92,"")</f>
      </c>
      <c r="H92" s="312"/>
      <c r="I92" s="391">
        <f>IF(D92=1,$E92,IF(D92=2,IF(ISERROR(AVERAGE(E92,G92)),0,(AVERAGE(E92,G92))),""))</f>
      </c>
      <c r="J92" s="283"/>
      <c r="K92" s="284"/>
      <c r="L92" s="151"/>
      <c r="M92" s="397"/>
      <c r="N92" s="397"/>
    </row>
    <row r="93" spans="1:14" s="153" customFormat="1" ht="14.25" customHeight="1">
      <c r="A93" s="302">
        <f t="shared" si="1"/>
      </c>
      <c r="B93" s="21"/>
      <c r="C93" s="23"/>
      <c r="D93" s="354"/>
      <c r="E93" s="209"/>
      <c r="F93" s="209"/>
      <c r="G93" s="209"/>
      <c r="H93" s="209"/>
      <c r="I93" s="210"/>
      <c r="J93" s="213"/>
      <c r="K93" s="180"/>
      <c r="L93" s="181"/>
      <c r="M93" s="397"/>
      <c r="N93" s="397"/>
    </row>
    <row r="94" spans="1:14" s="153" customFormat="1" ht="14.25" customHeight="1">
      <c r="A94" s="302">
        <f t="shared" si="1"/>
        <v>33</v>
      </c>
      <c r="B94" s="413" t="s">
        <v>95</v>
      </c>
      <c r="C94" s="24" t="s">
        <v>91</v>
      </c>
      <c r="D94" s="333"/>
      <c r="E94" s="389"/>
      <c r="F94" s="312"/>
      <c r="G94" s="390">
        <f>IF($D94=1,$E94,"")</f>
      </c>
      <c r="H94" s="312"/>
      <c r="I94" s="391">
        <f>IF(D94=1,$E94,IF(D94=2,IF(ISERROR(AVERAGE(E94,G94)),0,(AVERAGE(E94,G94))),""))</f>
      </c>
      <c r="J94" s="283"/>
      <c r="K94" s="284"/>
      <c r="L94" s="151"/>
      <c r="M94" s="397"/>
      <c r="N94" s="397"/>
    </row>
    <row r="95" spans="1:14" ht="9" customHeight="1">
      <c r="A95" s="302">
        <f t="shared" si="1"/>
      </c>
      <c r="B95" s="239"/>
      <c r="C95" s="204"/>
      <c r="D95" s="355"/>
      <c r="E95" s="216"/>
      <c r="F95" s="216"/>
      <c r="G95" s="216"/>
      <c r="H95" s="216"/>
      <c r="I95" s="217"/>
      <c r="J95" s="218"/>
      <c r="K95" s="219"/>
      <c r="L95" s="139"/>
      <c r="M95" s="397"/>
      <c r="N95" s="397"/>
    </row>
    <row r="96" spans="1:14" ht="12.75">
      <c r="A96" s="302">
        <f t="shared" si="1"/>
      </c>
      <c r="B96" s="288"/>
      <c r="C96" s="289" t="s">
        <v>59</v>
      </c>
      <c r="D96" s="341"/>
      <c r="E96" s="26"/>
      <c r="F96" s="139"/>
      <c r="G96" s="26"/>
      <c r="H96" s="139"/>
      <c r="I96" s="26"/>
      <c r="J96" s="26"/>
      <c r="K96" s="26"/>
      <c r="L96" s="26"/>
      <c r="M96" s="398"/>
      <c r="N96" s="398"/>
    </row>
    <row r="97" spans="1:14" s="112" customFormat="1" ht="15">
      <c r="A97" s="302">
        <f t="shared" si="1"/>
      </c>
      <c r="B97" s="419" t="s">
        <v>515</v>
      </c>
      <c r="C97" s="111"/>
      <c r="D97" s="230"/>
      <c r="E97" s="107"/>
      <c r="F97" s="107"/>
      <c r="G97" s="1" t="s">
        <v>0</v>
      </c>
      <c r="H97" s="108"/>
      <c r="I97" s="108"/>
      <c r="J97" s="1" t="s">
        <v>1</v>
      </c>
      <c r="K97" s="109"/>
      <c r="L97" s="110"/>
      <c r="M97" s="397"/>
      <c r="N97" s="397"/>
    </row>
    <row r="98" spans="1:14" ht="12.75">
      <c r="A98" s="302">
        <f t="shared" si="1"/>
      </c>
      <c r="B98" s="2"/>
      <c r="C98" s="111"/>
      <c r="D98" s="230"/>
      <c r="E98" s="107"/>
      <c r="F98" s="107"/>
      <c r="G98" s="1" t="s">
        <v>2</v>
      </c>
      <c r="H98" s="108"/>
      <c r="I98" s="108"/>
      <c r="J98" s="1" t="s">
        <v>3</v>
      </c>
      <c r="K98" s="108"/>
      <c r="L98" s="107"/>
      <c r="M98" s="397"/>
      <c r="N98" s="397"/>
    </row>
    <row r="99" spans="1:14" ht="12.75">
      <c r="A99" s="302">
        <f t="shared" si="1"/>
      </c>
      <c r="B99" s="4" t="s">
        <v>4</v>
      </c>
      <c r="C99" s="204"/>
      <c r="D99" s="342"/>
      <c r="E99" s="110"/>
      <c r="F99" s="107"/>
      <c r="G99" s="113" t="s">
        <v>5</v>
      </c>
      <c r="H99" s="114"/>
      <c r="I99" s="114"/>
      <c r="J99" s="1" t="s">
        <v>6</v>
      </c>
      <c r="K99" s="108"/>
      <c r="L99" s="107"/>
      <c r="M99" s="397"/>
      <c r="N99" s="397"/>
    </row>
    <row r="100" spans="1:14" ht="12.75">
      <c r="A100" s="302">
        <f t="shared" si="1"/>
      </c>
      <c r="B100" s="4"/>
      <c r="C100" s="204" t="s">
        <v>7</v>
      </c>
      <c r="D100" s="342"/>
      <c r="E100" s="110"/>
      <c r="F100" s="107"/>
      <c r="G100" s="113" t="s">
        <v>8</v>
      </c>
      <c r="H100" s="114"/>
      <c r="I100" s="114"/>
      <c r="J100" s="1" t="s">
        <v>9</v>
      </c>
      <c r="K100" s="108"/>
      <c r="L100" s="107"/>
      <c r="M100" s="397"/>
      <c r="N100" s="397"/>
    </row>
    <row r="101" spans="1:14" ht="12.75">
      <c r="A101" s="302">
        <f t="shared" si="1"/>
      </c>
      <c r="B101" s="5"/>
      <c r="C101" s="417" t="s">
        <v>499</v>
      </c>
      <c r="D101" s="342"/>
      <c r="E101" s="110"/>
      <c r="F101" s="107"/>
      <c r="G101" s="1" t="s">
        <v>10</v>
      </c>
      <c r="H101" s="114"/>
      <c r="I101" s="114"/>
      <c r="J101" s="108"/>
      <c r="K101" s="108"/>
      <c r="L101" s="107"/>
      <c r="M101" s="397"/>
      <c r="N101" s="397"/>
    </row>
    <row r="102" spans="1:14" ht="12.75">
      <c r="A102" s="302">
        <f t="shared" si="1"/>
      </c>
      <c r="B102" s="290"/>
      <c r="C102" s="291"/>
      <c r="D102" s="342"/>
      <c r="E102" s="110"/>
      <c r="F102" s="107"/>
      <c r="H102" s="116"/>
      <c r="I102" s="116"/>
      <c r="K102" s="107"/>
      <c r="L102" s="107"/>
      <c r="M102" s="397"/>
      <c r="N102" s="397"/>
    </row>
    <row r="103" spans="1:14" ht="12.75">
      <c r="A103" s="302">
        <f t="shared" si="1"/>
      </c>
      <c r="B103" s="120"/>
      <c r="C103" s="202"/>
      <c r="D103" s="343" t="s">
        <v>11</v>
      </c>
      <c r="E103" s="418" t="s">
        <v>498</v>
      </c>
      <c r="F103" s="165"/>
      <c r="G103" s="165"/>
      <c r="H103" s="165"/>
      <c r="I103" s="166"/>
      <c r="J103" s="7" t="s">
        <v>12</v>
      </c>
      <c r="K103" s="8" t="s">
        <v>13</v>
      </c>
      <c r="L103" s="9"/>
      <c r="M103" s="397"/>
      <c r="N103" s="397"/>
    </row>
    <row r="104" spans="1:14" ht="12.75">
      <c r="A104" s="302">
        <f t="shared" si="1"/>
      </c>
      <c r="B104" s="120"/>
      <c r="C104" s="107"/>
      <c r="D104" s="344" t="s">
        <v>14</v>
      </c>
      <c r="E104" s="121"/>
      <c r="F104" s="122"/>
      <c r="G104" s="123" t="s">
        <v>15</v>
      </c>
      <c r="H104" s="122"/>
      <c r="I104" s="124"/>
      <c r="J104" s="12" t="s">
        <v>16</v>
      </c>
      <c r="K104" s="13" t="s">
        <v>17</v>
      </c>
      <c r="L104" s="9"/>
      <c r="M104" s="399"/>
      <c r="N104" s="399"/>
    </row>
    <row r="105" spans="1:14" ht="12.75">
      <c r="A105" s="302">
        <f t="shared" si="1"/>
      </c>
      <c r="B105" s="125"/>
      <c r="C105" s="126"/>
      <c r="D105" s="345" t="s">
        <v>18</v>
      </c>
      <c r="E105" s="127" t="s">
        <v>19</v>
      </c>
      <c r="F105" s="128"/>
      <c r="G105" s="129" t="s">
        <v>20</v>
      </c>
      <c r="H105" s="128"/>
      <c r="I105" s="15" t="s">
        <v>21</v>
      </c>
      <c r="J105" s="16" t="s">
        <v>22</v>
      </c>
      <c r="K105" s="130" t="s">
        <v>23</v>
      </c>
      <c r="L105" s="9"/>
      <c r="M105" s="399"/>
      <c r="N105" s="399"/>
    </row>
    <row r="106" spans="1:14" s="153" customFormat="1" ht="14.25" customHeight="1">
      <c r="A106" s="302">
        <f t="shared" si="1"/>
      </c>
      <c r="B106" s="212" t="s">
        <v>92</v>
      </c>
      <c r="C106" s="208"/>
      <c r="D106" s="356"/>
      <c r="E106" s="220"/>
      <c r="F106" s="220"/>
      <c r="G106" s="220"/>
      <c r="H106" s="220"/>
      <c r="I106" s="221"/>
      <c r="J106" s="213"/>
      <c r="K106" s="180"/>
      <c r="L106" s="181"/>
      <c r="M106" s="397"/>
      <c r="N106" s="397"/>
    </row>
    <row r="107" spans="1:14" s="153" customFormat="1" ht="14.25" customHeight="1">
      <c r="A107" s="302">
        <f t="shared" si="1"/>
        <v>34</v>
      </c>
      <c r="B107" s="413" t="s">
        <v>97</v>
      </c>
      <c r="C107" s="24" t="s">
        <v>94</v>
      </c>
      <c r="D107" s="333"/>
      <c r="E107" s="389"/>
      <c r="F107" s="312"/>
      <c r="G107" s="390">
        <f>IF($D107=1,$E107,"")</f>
      </c>
      <c r="H107" s="312"/>
      <c r="I107" s="391">
        <f>IF(D107=1,$E107,IF(D107=2,IF(ISERROR(AVERAGE(E107,G107)),0,(AVERAGE(E107,G107))),""))</f>
      </c>
      <c r="J107" s="283"/>
      <c r="K107" s="284"/>
      <c r="L107" s="151"/>
      <c r="M107" s="392" t="s">
        <v>469</v>
      </c>
      <c r="N107" s="399"/>
    </row>
    <row r="108" spans="1:14" s="153" customFormat="1" ht="14.25" customHeight="1">
      <c r="A108" s="302">
        <f t="shared" si="1"/>
      </c>
      <c r="B108" s="21"/>
      <c r="C108" s="208"/>
      <c r="D108" s="356"/>
      <c r="E108" s="222"/>
      <c r="F108" s="222"/>
      <c r="G108" s="222"/>
      <c r="H108" s="222"/>
      <c r="I108" s="223"/>
      <c r="J108" s="213"/>
      <c r="K108" s="180"/>
      <c r="L108" s="181"/>
      <c r="M108" s="392" t="s">
        <v>470</v>
      </c>
      <c r="N108" s="399"/>
    </row>
    <row r="109" spans="1:14" s="153" customFormat="1" ht="12.75">
      <c r="A109" s="302">
        <f t="shared" si="1"/>
        <v>35</v>
      </c>
      <c r="B109" s="413" t="s">
        <v>99</v>
      </c>
      <c r="C109" s="36" t="s">
        <v>96</v>
      </c>
      <c r="D109" s="333"/>
      <c r="E109" s="311"/>
      <c r="F109" s="312"/>
      <c r="G109" s="313">
        <f>IF($D109=1,$E109,"")</f>
      </c>
      <c r="H109" s="312"/>
      <c r="I109" s="314">
        <f>IF(D109=1,$E109,IF(D109=2,IF(ISERROR(AVERAGE(E109,G109)),0,(AVERAGE(E109,G109))),""))</f>
      </c>
      <c r="J109" s="283"/>
      <c r="K109" s="284"/>
      <c r="L109" s="151"/>
      <c r="M109" s="393" t="s">
        <v>472</v>
      </c>
      <c r="N109" s="399"/>
    </row>
    <row r="110" spans="1:14" s="153" customFormat="1" ht="12.75">
      <c r="A110" s="302">
        <f t="shared" si="1"/>
      </c>
      <c r="B110" s="21"/>
      <c r="C110" s="208"/>
      <c r="D110" s="356"/>
      <c r="E110" s="326"/>
      <c r="F110" s="326"/>
      <c r="G110" s="326"/>
      <c r="H110" s="326"/>
      <c r="I110" s="327"/>
      <c r="J110" s="177"/>
      <c r="K110" s="180"/>
      <c r="L110" s="181"/>
      <c r="M110" s="392" t="s">
        <v>471</v>
      </c>
      <c r="N110" s="399"/>
    </row>
    <row r="111" spans="1:14" s="153" customFormat="1" ht="12.75">
      <c r="A111" s="302">
        <f t="shared" si="1"/>
        <v>36</v>
      </c>
      <c r="B111" s="413" t="s">
        <v>100</v>
      </c>
      <c r="C111" s="23" t="s">
        <v>98</v>
      </c>
      <c r="D111" s="333"/>
      <c r="E111" s="311"/>
      <c r="F111" s="312"/>
      <c r="G111" s="313">
        <f>IF($D111=1,$E111,"")</f>
      </c>
      <c r="H111" s="312"/>
      <c r="I111" s="314">
        <f>IF(D111=1,$E111,IF(D111=2,IF(ISERROR(AVERAGE(E111,G111)),0,(AVERAGE(E111,G111))),""))</f>
      </c>
      <c r="J111" s="283"/>
      <c r="K111" s="284"/>
      <c r="L111" s="151"/>
      <c r="M111" s="392"/>
      <c r="N111" s="399"/>
    </row>
    <row r="112" spans="1:14" s="153" customFormat="1" ht="12.75">
      <c r="A112" s="302">
        <f t="shared" si="1"/>
      </c>
      <c r="B112" s="214"/>
      <c r="C112" s="194"/>
      <c r="D112" s="357"/>
      <c r="E112" s="224"/>
      <c r="F112" s="224"/>
      <c r="G112" s="224"/>
      <c r="H112" s="224"/>
      <c r="I112" s="225"/>
      <c r="J112" s="226"/>
      <c r="K112" s="227"/>
      <c r="L112" s="152"/>
      <c r="M112" s="392" t="s">
        <v>473</v>
      </c>
      <c r="N112" s="399"/>
    </row>
    <row r="113" spans="1:14" s="153" customFormat="1" ht="12.75">
      <c r="A113" s="302">
        <f t="shared" si="1"/>
        <v>37</v>
      </c>
      <c r="B113" s="413" t="s">
        <v>104</v>
      </c>
      <c r="C113" s="415" t="s">
        <v>495</v>
      </c>
      <c r="D113" s="333"/>
      <c r="E113" s="389"/>
      <c r="F113" s="312"/>
      <c r="G113" s="390">
        <f>IF($D113=1,$E113,"")</f>
      </c>
      <c r="H113" s="312"/>
      <c r="I113" s="391">
        <f>IF(D113=1,$E113,IF(D113=2,IF(ISERROR(AVERAGE(E113,G113)),0,(AVERAGE(E113,G113))),""))</f>
      </c>
      <c r="J113" s="283"/>
      <c r="K113" s="284"/>
      <c r="L113" s="151"/>
      <c r="M113" s="392" t="s">
        <v>476</v>
      </c>
      <c r="N113" s="399"/>
    </row>
    <row r="114" spans="1:14" ht="12.75">
      <c r="A114" s="302">
        <f t="shared" si="1"/>
      </c>
      <c r="B114" s="150"/>
      <c r="C114" s="204"/>
      <c r="D114" s="334"/>
      <c r="E114" s="228"/>
      <c r="F114" s="228"/>
      <c r="G114" s="228"/>
      <c r="H114" s="228"/>
      <c r="I114" s="229"/>
      <c r="J114" s="160"/>
      <c r="K114" s="161"/>
      <c r="L114" s="139"/>
      <c r="M114" s="392" t="s">
        <v>474</v>
      </c>
      <c r="N114" s="399"/>
    </row>
    <row r="115" spans="1:14" ht="12.75">
      <c r="A115" s="302">
        <v>38</v>
      </c>
      <c r="B115" s="413" t="s">
        <v>106</v>
      </c>
      <c r="C115" s="4" t="s">
        <v>101</v>
      </c>
      <c r="D115" s="337"/>
      <c r="E115" s="230"/>
      <c r="F115" s="230"/>
      <c r="G115" s="230"/>
      <c r="H115" s="230"/>
      <c r="I115" s="231"/>
      <c r="J115" s="201"/>
      <c r="K115" s="202"/>
      <c r="L115" s="111"/>
      <c r="M115" s="392"/>
      <c r="N115" s="399"/>
    </row>
    <row r="116" spans="1:14" ht="12.75">
      <c r="A116" s="303"/>
      <c r="B116" s="21"/>
      <c r="C116" s="4" t="s">
        <v>102</v>
      </c>
      <c r="D116" s="333"/>
      <c r="E116" s="311"/>
      <c r="F116" s="312"/>
      <c r="G116" s="313">
        <f>IF($D116=1,$E116,"")</f>
      </c>
      <c r="H116" s="312"/>
      <c r="I116" s="314">
        <f>IF(D116=1,$E116,IF(D116=2,IF(ISERROR(AVERAGE(E116,G116)),0,(AVERAGE(E116,G116))),""))</f>
      </c>
      <c r="J116" s="283"/>
      <c r="K116" s="284"/>
      <c r="L116" s="135"/>
      <c r="M116" s="392" t="s">
        <v>477</v>
      </c>
      <c r="N116" s="399"/>
    </row>
    <row r="117" spans="1:14" ht="12.75">
      <c r="A117" s="302">
        <f t="shared" si="1"/>
      </c>
      <c r="B117" s="21"/>
      <c r="C117" s="4"/>
      <c r="D117" s="335"/>
      <c r="E117" s="323"/>
      <c r="F117" s="324"/>
      <c r="G117" s="323"/>
      <c r="H117" s="324"/>
      <c r="I117" s="325"/>
      <c r="J117" s="232"/>
      <c r="K117" s="233"/>
      <c r="L117" s="135"/>
      <c r="M117" s="392" t="s">
        <v>475</v>
      </c>
      <c r="N117" s="399"/>
    </row>
    <row r="118" spans="1:14" ht="12.75">
      <c r="A118" s="302">
        <f t="shared" si="1"/>
      </c>
      <c r="B118" s="212" t="s">
        <v>103</v>
      </c>
      <c r="C118" s="204"/>
      <c r="D118" s="334"/>
      <c r="E118" s="321"/>
      <c r="F118" s="321"/>
      <c r="G118" s="321"/>
      <c r="H118" s="321"/>
      <c r="I118" s="322"/>
      <c r="J118" s="234"/>
      <c r="K118" s="161"/>
      <c r="L118" s="139"/>
      <c r="M118" s="397"/>
      <c r="N118" s="397"/>
    </row>
    <row r="119" spans="1:14" ht="12.75">
      <c r="A119" s="302">
        <f t="shared" si="1"/>
        <v>39</v>
      </c>
      <c r="B119" s="413" t="s">
        <v>108</v>
      </c>
      <c r="C119" s="4" t="s">
        <v>105</v>
      </c>
      <c r="D119" s="333"/>
      <c r="E119" s="311"/>
      <c r="F119" s="312"/>
      <c r="G119" s="313">
        <f>IF($D119=1,$E119,"")</f>
      </c>
      <c r="H119" s="312"/>
      <c r="I119" s="314">
        <f>IF(D119=1,$E119,IF(D119=2,IF(ISERROR(AVERAGE(E119,G119)),0,(AVERAGE(E119,G119))),""))</f>
      </c>
      <c r="J119" s="283"/>
      <c r="K119" s="284"/>
      <c r="L119" s="135"/>
      <c r="M119" s="399"/>
      <c r="N119" s="399"/>
    </row>
    <row r="120" spans="1:14" ht="12.75">
      <c r="A120" s="302">
        <f t="shared" si="1"/>
      </c>
      <c r="B120" s="21"/>
      <c r="C120" s="4"/>
      <c r="D120" s="337"/>
      <c r="E120" s="328"/>
      <c r="F120" s="328"/>
      <c r="G120" s="328"/>
      <c r="H120" s="328"/>
      <c r="I120" s="329"/>
      <c r="J120" s="235"/>
      <c r="K120" s="202"/>
      <c r="L120" s="111"/>
      <c r="M120" s="399"/>
      <c r="N120" s="399"/>
    </row>
    <row r="121" spans="1:14" ht="12.75">
      <c r="A121" s="302">
        <f t="shared" si="1"/>
        <v>40</v>
      </c>
      <c r="B121" s="413" t="s">
        <v>110</v>
      </c>
      <c r="C121" s="37" t="s">
        <v>107</v>
      </c>
      <c r="D121" s="333"/>
      <c r="E121" s="311"/>
      <c r="F121" s="312"/>
      <c r="G121" s="313">
        <f>IF($D121=1,$E121,"")</f>
      </c>
      <c r="H121" s="312"/>
      <c r="I121" s="314">
        <f>IF(D121=1,$E121,IF(D121=2,IF(ISERROR(AVERAGE(E121,G121)),0,(AVERAGE(E121,G121))),""))</f>
      </c>
      <c r="J121" s="283"/>
      <c r="K121" s="284"/>
      <c r="L121" s="135"/>
      <c r="M121" s="397"/>
      <c r="N121" s="397"/>
    </row>
    <row r="122" spans="1:14" ht="12.75">
      <c r="A122" s="302">
        <f t="shared" si="1"/>
      </c>
      <c r="B122" s="214"/>
      <c r="C122" s="204"/>
      <c r="D122" s="358"/>
      <c r="E122" s="330"/>
      <c r="F122" s="331"/>
      <c r="G122" s="330"/>
      <c r="H122" s="331"/>
      <c r="I122" s="330"/>
      <c r="J122" s="38"/>
      <c r="K122" s="38"/>
      <c r="L122" s="39"/>
      <c r="M122" s="397"/>
      <c r="N122" s="397"/>
    </row>
    <row r="123" spans="1:14" ht="12.75">
      <c r="A123" s="302">
        <f t="shared" si="1"/>
        <v>41</v>
      </c>
      <c r="B123" s="413" t="s">
        <v>112</v>
      </c>
      <c r="C123" s="37" t="s">
        <v>109</v>
      </c>
      <c r="D123" s="333"/>
      <c r="E123" s="311"/>
      <c r="F123" s="312"/>
      <c r="G123" s="313">
        <f>IF($D123=1,$E123,"")</f>
      </c>
      <c r="H123" s="312"/>
      <c r="I123" s="314">
        <f>IF(D123=1,$E123,IF(D123=2,IF(ISERROR(AVERAGE(E123,G123)),0,(AVERAGE(E123,G123))),""))</f>
      </c>
      <c r="J123" s="283"/>
      <c r="K123" s="284"/>
      <c r="L123" s="135"/>
      <c r="M123" s="397"/>
      <c r="N123" s="397"/>
    </row>
    <row r="124" spans="1:14" ht="12.75">
      <c r="A124" s="302">
        <f t="shared" si="1"/>
      </c>
      <c r="B124" s="21"/>
      <c r="C124" s="207"/>
      <c r="D124" s="337"/>
      <c r="E124" s="328"/>
      <c r="F124" s="328"/>
      <c r="G124" s="328"/>
      <c r="H124" s="328"/>
      <c r="I124" s="329"/>
      <c r="J124" s="201"/>
      <c r="K124" s="202"/>
      <c r="L124" s="111"/>
      <c r="M124" s="397"/>
      <c r="N124" s="397"/>
    </row>
    <row r="125" spans="1:14" ht="12.75">
      <c r="A125" s="302">
        <f t="shared" si="1"/>
        <v>42</v>
      </c>
      <c r="B125" s="413" t="s">
        <v>114</v>
      </c>
      <c r="C125" s="204" t="s">
        <v>111</v>
      </c>
      <c r="D125" s="333"/>
      <c r="E125" s="311"/>
      <c r="F125" s="312"/>
      <c r="G125" s="313">
        <f>IF($D125=1,$E125,"")</f>
      </c>
      <c r="H125" s="312"/>
      <c r="I125" s="314">
        <f>IF(D125=1,$E125,IF(D125=2,IF(ISERROR(AVERAGE(E125,G125)),0,(AVERAGE(E125,G125))),""))</f>
      </c>
      <c r="J125" s="283"/>
      <c r="K125" s="284"/>
      <c r="L125" s="135"/>
      <c r="M125" s="397"/>
      <c r="N125" s="397"/>
    </row>
    <row r="126" spans="1:14" ht="12.75">
      <c r="A126" s="302">
        <f t="shared" si="1"/>
      </c>
      <c r="B126" s="203"/>
      <c r="C126" s="204"/>
      <c r="D126" s="359"/>
      <c r="E126" s="228"/>
      <c r="F126" s="228"/>
      <c r="G126" s="228"/>
      <c r="H126" s="228"/>
      <c r="I126" s="229"/>
      <c r="J126" s="160"/>
      <c r="K126" s="161"/>
      <c r="L126" s="139"/>
      <c r="M126" s="397"/>
      <c r="N126" s="397"/>
    </row>
    <row r="127" spans="1:14" s="153" customFormat="1" ht="12.75">
      <c r="A127" s="302">
        <f t="shared" si="1"/>
        <v>43</v>
      </c>
      <c r="B127" s="427" t="s">
        <v>116</v>
      </c>
      <c r="C127" s="24" t="s">
        <v>113</v>
      </c>
      <c r="D127" s="333"/>
      <c r="E127" s="389"/>
      <c r="F127" s="312"/>
      <c r="G127" s="390">
        <f>IF($D127=1,$E127,"")</f>
      </c>
      <c r="H127" s="312"/>
      <c r="I127" s="391">
        <f>IF(D127=1,$E127,IF(D127=2,IF(ISERROR(AVERAGE(E127,G127)),0,(AVERAGE(E127,G127))),""))</f>
      </c>
      <c r="J127" s="283"/>
      <c r="K127" s="284"/>
      <c r="L127" s="151"/>
      <c r="M127" s="397"/>
      <c r="N127" s="397"/>
    </row>
    <row r="128" spans="1:14" ht="12.75">
      <c r="A128" s="302">
        <f t="shared" si="1"/>
      </c>
      <c r="B128" s="19"/>
      <c r="C128" s="108"/>
      <c r="D128" s="360"/>
      <c r="E128" s="236"/>
      <c r="F128" s="236"/>
      <c r="G128" s="236"/>
      <c r="H128" s="236"/>
      <c r="I128" s="236"/>
      <c r="J128" s="237"/>
      <c r="K128" s="237"/>
      <c r="M128" s="397"/>
      <c r="N128" s="397"/>
    </row>
    <row r="129" spans="1:14" ht="12.75">
      <c r="A129" s="302">
        <f t="shared" si="1"/>
        <v>44</v>
      </c>
      <c r="B129" s="427" t="s">
        <v>118</v>
      </c>
      <c r="C129" s="37" t="s">
        <v>115</v>
      </c>
      <c r="D129" s="333"/>
      <c r="E129" s="311"/>
      <c r="F129" s="312"/>
      <c r="G129" s="313">
        <f>IF($D129=1,$E129,"")</f>
      </c>
      <c r="H129" s="312"/>
      <c r="I129" s="314">
        <f>IF(D129=1,$E129,IF(D129=2,IF(ISERROR(AVERAGE(E129,G129)),0,(AVERAGE(E129,G129))),""))</f>
      </c>
      <c r="J129" s="283"/>
      <c r="K129" s="284"/>
      <c r="L129" s="135"/>
      <c r="M129" s="397"/>
      <c r="N129" s="397"/>
    </row>
    <row r="130" spans="1:14" ht="12.75">
      <c r="A130" s="302">
        <f t="shared" si="1"/>
      </c>
      <c r="B130" s="19"/>
      <c r="C130" s="4"/>
      <c r="D130" s="334"/>
      <c r="E130" s="321"/>
      <c r="F130" s="321"/>
      <c r="G130" s="321"/>
      <c r="H130" s="321"/>
      <c r="I130" s="322"/>
      <c r="J130" s="160"/>
      <c r="K130" s="161"/>
      <c r="L130" s="139"/>
      <c r="M130" s="397"/>
      <c r="N130" s="397"/>
    </row>
    <row r="131" spans="1:14" ht="12.75">
      <c r="A131" s="302">
        <f t="shared" si="1"/>
        <v>45</v>
      </c>
      <c r="B131" s="427" t="s">
        <v>120</v>
      </c>
      <c r="C131" s="37" t="s">
        <v>117</v>
      </c>
      <c r="D131" s="333"/>
      <c r="E131" s="311"/>
      <c r="F131" s="312"/>
      <c r="G131" s="313">
        <f>IF($D131=1,$E131,"")</f>
      </c>
      <c r="H131" s="312"/>
      <c r="I131" s="314">
        <f>IF(D131=1,$E131,IF(D131=2,IF(ISERROR(AVERAGE(E131,G131)),0,(AVERAGE(E131,G131))),""))</f>
      </c>
      <c r="J131" s="283"/>
      <c r="K131" s="284"/>
      <c r="L131" s="135"/>
      <c r="M131" s="397"/>
      <c r="N131" s="397"/>
    </row>
    <row r="132" spans="1:14" ht="14.25">
      <c r="A132" s="302">
        <f t="shared" si="1"/>
      </c>
      <c r="B132" s="19"/>
      <c r="C132" s="207"/>
      <c r="D132" s="361"/>
      <c r="E132" s="328"/>
      <c r="F132" s="332"/>
      <c r="G132" s="328"/>
      <c r="H132" s="328"/>
      <c r="I132" s="329"/>
      <c r="J132" s="201"/>
      <c r="K132" s="202"/>
      <c r="L132" s="111"/>
      <c r="M132" s="397"/>
      <c r="N132" s="397"/>
    </row>
    <row r="133" spans="1:14" ht="12.75">
      <c r="A133" s="302">
        <f t="shared" si="1"/>
        <v>46</v>
      </c>
      <c r="B133" s="413" t="s">
        <v>122</v>
      </c>
      <c r="C133" s="109" t="s">
        <v>119</v>
      </c>
      <c r="D133" s="333"/>
      <c r="E133" s="311"/>
      <c r="F133" s="312"/>
      <c r="G133" s="313">
        <f>IF($D133=1,$E133,"")</f>
      </c>
      <c r="H133" s="312"/>
      <c r="I133" s="314">
        <f>IF(D133=1,$E133,IF(D133=2,IF(ISERROR(AVERAGE(E133,G133)),0,(AVERAGE(E133,G133))),""))</f>
      </c>
      <c r="J133" s="283"/>
      <c r="K133" s="284"/>
      <c r="L133" s="135"/>
      <c r="M133" s="397"/>
      <c r="N133" s="397"/>
    </row>
    <row r="134" spans="1:14" ht="12.75">
      <c r="A134" s="302">
        <f aca="true" t="shared" si="2" ref="A134:A197">IF(B134="","",IF(ISERROR(VALUE(B134)),"",VALUE(B134)))</f>
      </c>
      <c r="B134" s="19"/>
      <c r="C134" s="204"/>
      <c r="D134" s="334"/>
      <c r="E134" s="321"/>
      <c r="F134" s="321"/>
      <c r="G134" s="321"/>
      <c r="H134" s="321"/>
      <c r="I134" s="322"/>
      <c r="J134" s="160"/>
      <c r="K134" s="161"/>
      <c r="L134" s="139"/>
      <c r="M134" s="397"/>
      <c r="N134" s="397"/>
    </row>
    <row r="135" spans="1:14" s="153" customFormat="1" ht="12.75">
      <c r="A135" s="302">
        <f t="shared" si="2"/>
        <v>47</v>
      </c>
      <c r="B135" s="427" t="s">
        <v>124</v>
      </c>
      <c r="C135" s="24" t="s">
        <v>121</v>
      </c>
      <c r="D135" s="333"/>
      <c r="E135" s="389"/>
      <c r="F135" s="312"/>
      <c r="G135" s="390">
        <f>IF($D135=1,$E135,"")</f>
      </c>
      <c r="H135" s="312"/>
      <c r="I135" s="391">
        <f>IF(D135=1,$E135,IF(D135=2,IF(ISERROR(AVERAGE(E135,G135)),0,(AVERAGE(E135,G135))),""))</f>
      </c>
      <c r="J135" s="283"/>
      <c r="K135" s="284"/>
      <c r="L135" s="151"/>
      <c r="M135" s="397"/>
      <c r="N135" s="397"/>
    </row>
    <row r="136" spans="1:14" ht="14.25">
      <c r="A136" s="302">
        <f t="shared" si="2"/>
      </c>
      <c r="B136" s="239"/>
      <c r="C136" s="204"/>
      <c r="D136" s="361"/>
      <c r="E136" s="230"/>
      <c r="F136" s="238"/>
      <c r="G136" s="230"/>
      <c r="H136" s="230"/>
      <c r="I136" s="231"/>
      <c r="J136" s="201"/>
      <c r="K136" s="202"/>
      <c r="L136" s="111"/>
      <c r="M136" s="397"/>
      <c r="N136" s="397"/>
    </row>
    <row r="137" spans="1:14" ht="12.75">
      <c r="A137" s="302">
        <f t="shared" si="2"/>
        <v>48</v>
      </c>
      <c r="B137" s="427" t="s">
        <v>126</v>
      </c>
      <c r="C137" s="416" t="s">
        <v>496</v>
      </c>
      <c r="D137" s="333"/>
      <c r="E137" s="311"/>
      <c r="F137" s="312"/>
      <c r="G137" s="313">
        <f>IF($D137=1,$E137,"")</f>
      </c>
      <c r="H137" s="312"/>
      <c r="I137" s="314">
        <f>IF(D137=1,$E137,IF(D137=2,IF(ISERROR(AVERAGE(E137,G137)),0,(AVERAGE(E137,G137))),""))</f>
      </c>
      <c r="J137" s="283"/>
      <c r="K137" s="284"/>
      <c r="L137" s="135"/>
      <c r="M137" s="397"/>
      <c r="N137" s="397"/>
    </row>
    <row r="138" spans="1:14" ht="9" customHeight="1">
      <c r="A138" s="302">
        <f t="shared" si="2"/>
      </c>
      <c r="B138" s="150"/>
      <c r="C138" s="204"/>
      <c r="D138" s="362"/>
      <c r="E138" s="240"/>
      <c r="F138" s="240"/>
      <c r="G138" s="240"/>
      <c r="H138" s="240"/>
      <c r="I138" s="241"/>
      <c r="J138" s="218"/>
      <c r="K138" s="219"/>
      <c r="L138" s="139"/>
      <c r="M138" s="397"/>
      <c r="N138" s="397"/>
    </row>
    <row r="139" spans="1:14" ht="12.75">
      <c r="A139" s="302">
        <f t="shared" si="2"/>
      </c>
      <c r="B139" s="288"/>
      <c r="C139" s="289" t="s">
        <v>59</v>
      </c>
      <c r="D139" s="363"/>
      <c r="E139" s="26"/>
      <c r="F139" s="139"/>
      <c r="G139" s="26"/>
      <c r="H139" s="139"/>
      <c r="I139" s="26"/>
      <c r="J139" s="26"/>
      <c r="K139" s="26"/>
      <c r="L139" s="26"/>
      <c r="M139" s="398"/>
      <c r="N139" s="398"/>
    </row>
    <row r="140" spans="1:14" s="112" customFormat="1" ht="15">
      <c r="A140" s="302">
        <f t="shared" si="2"/>
      </c>
      <c r="B140" s="419" t="s">
        <v>516</v>
      </c>
      <c r="C140" s="111"/>
      <c r="D140" s="230"/>
      <c r="E140" s="107"/>
      <c r="F140" s="107"/>
      <c r="G140" s="1" t="s">
        <v>0</v>
      </c>
      <c r="H140" s="108"/>
      <c r="I140" s="108"/>
      <c r="J140" s="1" t="s">
        <v>1</v>
      </c>
      <c r="K140" s="109"/>
      <c r="L140" s="110"/>
      <c r="M140" s="397"/>
      <c r="N140" s="397"/>
    </row>
    <row r="141" spans="1:14" ht="12.75">
      <c r="A141" s="302">
        <f t="shared" si="2"/>
      </c>
      <c r="B141" s="2"/>
      <c r="C141" s="111"/>
      <c r="D141" s="230"/>
      <c r="E141" s="107"/>
      <c r="F141" s="107"/>
      <c r="G141" s="1" t="s">
        <v>2</v>
      </c>
      <c r="H141" s="108"/>
      <c r="I141" s="108"/>
      <c r="J141" s="1" t="s">
        <v>3</v>
      </c>
      <c r="K141" s="108"/>
      <c r="L141" s="107"/>
      <c r="M141" s="397"/>
      <c r="N141" s="397"/>
    </row>
    <row r="142" spans="1:14" ht="12.75">
      <c r="A142" s="302">
        <f t="shared" si="2"/>
      </c>
      <c r="B142" s="4" t="s">
        <v>4</v>
      </c>
      <c r="C142" s="204"/>
      <c r="D142" s="342"/>
      <c r="E142" s="110"/>
      <c r="F142" s="107"/>
      <c r="G142" s="113" t="s">
        <v>5</v>
      </c>
      <c r="H142" s="114"/>
      <c r="I142" s="114"/>
      <c r="J142" s="1" t="s">
        <v>6</v>
      </c>
      <c r="K142" s="108"/>
      <c r="L142" s="107"/>
      <c r="M142" s="397"/>
      <c r="N142" s="397"/>
    </row>
    <row r="143" spans="1:14" ht="12.75">
      <c r="A143" s="302">
        <f t="shared" si="2"/>
      </c>
      <c r="B143" s="4"/>
      <c r="C143" s="204" t="s">
        <v>7</v>
      </c>
      <c r="D143" s="342"/>
      <c r="E143" s="110"/>
      <c r="F143" s="107"/>
      <c r="G143" s="113" t="s">
        <v>8</v>
      </c>
      <c r="H143" s="114"/>
      <c r="I143" s="114"/>
      <c r="J143" s="1" t="s">
        <v>9</v>
      </c>
      <c r="K143" s="108"/>
      <c r="L143" s="107"/>
      <c r="M143" s="397"/>
      <c r="N143" s="397"/>
    </row>
    <row r="144" spans="1:14" ht="12.75">
      <c r="A144" s="302">
        <f t="shared" si="2"/>
      </c>
      <c r="B144" s="5"/>
      <c r="C144" s="417" t="s">
        <v>499</v>
      </c>
      <c r="D144" s="342"/>
      <c r="E144" s="110"/>
      <c r="F144" s="107"/>
      <c r="G144" s="1" t="s">
        <v>10</v>
      </c>
      <c r="H144" s="114"/>
      <c r="I144" s="114"/>
      <c r="J144" s="108"/>
      <c r="K144" s="108"/>
      <c r="L144" s="107"/>
      <c r="M144" s="397"/>
      <c r="N144" s="397"/>
    </row>
    <row r="145" spans="1:14" ht="9.75" customHeight="1">
      <c r="A145" s="302">
        <f t="shared" si="2"/>
      </c>
      <c r="B145" s="290"/>
      <c r="C145" s="291"/>
      <c r="D145" s="342"/>
      <c r="E145" s="110"/>
      <c r="F145" s="107"/>
      <c r="H145" s="116"/>
      <c r="I145" s="116"/>
      <c r="K145" s="107"/>
      <c r="L145" s="107"/>
      <c r="M145" s="397"/>
      <c r="N145" s="397"/>
    </row>
    <row r="146" spans="1:14" ht="12.75">
      <c r="A146" s="302">
        <f t="shared" si="2"/>
      </c>
      <c r="B146" s="120"/>
      <c r="C146" s="202"/>
      <c r="D146" s="343" t="s">
        <v>11</v>
      </c>
      <c r="E146" s="418" t="s">
        <v>498</v>
      </c>
      <c r="F146" s="165"/>
      <c r="G146" s="165"/>
      <c r="H146" s="165"/>
      <c r="I146" s="166"/>
      <c r="J146" s="7" t="s">
        <v>12</v>
      </c>
      <c r="K146" s="8" t="s">
        <v>13</v>
      </c>
      <c r="L146" s="9"/>
      <c r="M146" s="397"/>
      <c r="N146" s="397"/>
    </row>
    <row r="147" spans="1:14" ht="12.75">
      <c r="A147" s="302">
        <f t="shared" si="2"/>
      </c>
      <c r="B147" s="120"/>
      <c r="C147" s="107"/>
      <c r="D147" s="344" t="s">
        <v>14</v>
      </c>
      <c r="E147" s="121"/>
      <c r="F147" s="122"/>
      <c r="G147" s="123" t="s">
        <v>15</v>
      </c>
      <c r="H147" s="122"/>
      <c r="I147" s="124"/>
      <c r="J147" s="12" t="s">
        <v>16</v>
      </c>
      <c r="K147" s="13" t="s">
        <v>17</v>
      </c>
      <c r="L147" s="9"/>
      <c r="M147" s="399"/>
      <c r="N147" s="399"/>
    </row>
    <row r="148" spans="1:14" ht="12.75">
      <c r="A148" s="302">
        <f t="shared" si="2"/>
      </c>
      <c r="B148" s="125"/>
      <c r="C148" s="126"/>
      <c r="D148" s="345" t="s">
        <v>18</v>
      </c>
      <c r="E148" s="127" t="s">
        <v>19</v>
      </c>
      <c r="F148" s="128"/>
      <c r="G148" s="129" t="s">
        <v>20</v>
      </c>
      <c r="H148" s="128"/>
      <c r="I148" s="15" t="s">
        <v>21</v>
      </c>
      <c r="J148" s="16" t="s">
        <v>22</v>
      </c>
      <c r="K148" s="130" t="s">
        <v>23</v>
      </c>
      <c r="L148" s="9"/>
      <c r="M148" s="399"/>
      <c r="N148" s="399"/>
    </row>
    <row r="149" spans="1:14" ht="14.25">
      <c r="A149" s="302">
        <f t="shared" si="2"/>
      </c>
      <c r="B149" s="40" t="s">
        <v>123</v>
      </c>
      <c r="C149" s="204"/>
      <c r="D149" s="353"/>
      <c r="E149" s="107"/>
      <c r="F149" s="242"/>
      <c r="G149" s="107"/>
      <c r="H149" s="107"/>
      <c r="I149" s="202"/>
      <c r="J149" s="201"/>
      <c r="K149" s="202"/>
      <c r="L149" s="111"/>
      <c r="M149" s="397"/>
      <c r="N149" s="397"/>
    </row>
    <row r="150" spans="1:14" ht="12.75">
      <c r="A150" s="302">
        <f t="shared" si="2"/>
        <v>49</v>
      </c>
      <c r="B150" s="413" t="s">
        <v>128</v>
      </c>
      <c r="C150" s="4" t="s">
        <v>125</v>
      </c>
      <c r="D150" s="333"/>
      <c r="E150" s="311"/>
      <c r="F150" s="312"/>
      <c r="G150" s="313">
        <f>IF($D150=1,$E150,"")</f>
      </c>
      <c r="H150" s="312"/>
      <c r="I150" s="314">
        <f>IF(D150=1,$E150,IF(D150=2,IF(ISERROR(AVERAGE(E150,G150)),0,(AVERAGE(E150,G150))),""))</f>
      </c>
      <c r="J150" s="283"/>
      <c r="K150" s="284"/>
      <c r="L150" s="135"/>
      <c r="M150" s="392" t="s">
        <v>469</v>
      </c>
      <c r="N150" s="399"/>
    </row>
    <row r="151" spans="1:14" ht="14.25">
      <c r="A151" s="302">
        <f t="shared" si="2"/>
      </c>
      <c r="B151" s="21"/>
      <c r="C151" s="207"/>
      <c r="D151" s="364"/>
      <c r="E151" s="171"/>
      <c r="F151" s="243"/>
      <c r="G151" s="171"/>
      <c r="H151" s="172"/>
      <c r="I151" s="173"/>
      <c r="J151" s="244"/>
      <c r="K151" s="44"/>
      <c r="L151" s="39"/>
      <c r="M151" s="392" t="s">
        <v>470</v>
      </c>
      <c r="N151" s="399"/>
    </row>
    <row r="152" spans="1:14" s="153" customFormat="1" ht="12.75">
      <c r="A152" s="302">
        <f t="shared" si="2"/>
        <v>50</v>
      </c>
      <c r="B152" s="413" t="s">
        <v>130</v>
      </c>
      <c r="C152" s="35" t="s">
        <v>127</v>
      </c>
      <c r="D152" s="333"/>
      <c r="E152" s="389"/>
      <c r="F152" s="312"/>
      <c r="G152" s="390">
        <f>IF($D152=1,$E152,"")</f>
      </c>
      <c r="H152" s="312"/>
      <c r="I152" s="391">
        <f>IF(D152=1,$E152,IF(D152=2,IF(ISERROR(AVERAGE(E152,G152)),0,(AVERAGE(E152,G152))),""))</f>
      </c>
      <c r="J152" s="283"/>
      <c r="K152" s="284"/>
      <c r="L152" s="151"/>
      <c r="M152" s="393" t="s">
        <v>472</v>
      </c>
      <c r="N152" s="399"/>
    </row>
    <row r="153" spans="1:14" s="153" customFormat="1" ht="10.5" customHeight="1">
      <c r="A153" s="302">
        <f t="shared" si="2"/>
      </c>
      <c r="B153" s="21"/>
      <c r="C153" s="208"/>
      <c r="D153" s="365"/>
      <c r="E153" s="245"/>
      <c r="F153" s="246"/>
      <c r="G153" s="245"/>
      <c r="H153" s="178"/>
      <c r="I153" s="247"/>
      <c r="J153" s="248"/>
      <c r="K153" s="46"/>
      <c r="L153" s="47"/>
      <c r="M153" s="392" t="s">
        <v>471</v>
      </c>
      <c r="N153" s="399"/>
    </row>
    <row r="154" spans="1:14" s="153" customFormat="1" ht="12.75">
      <c r="A154" s="302">
        <f t="shared" si="2"/>
        <v>51</v>
      </c>
      <c r="B154" s="413" t="s">
        <v>132</v>
      </c>
      <c r="C154" s="35" t="s">
        <v>129</v>
      </c>
      <c r="D154" s="333"/>
      <c r="E154" s="389"/>
      <c r="F154" s="312"/>
      <c r="G154" s="390">
        <f>IF($D154=1,$E154,"")</f>
      </c>
      <c r="H154" s="312"/>
      <c r="I154" s="391">
        <f>IF(D154=1,$E154,IF(D154=2,IF(ISERROR(AVERAGE(E154,G154)),0,(AVERAGE(E154,G154))),""))</f>
      </c>
      <c r="J154" s="283"/>
      <c r="K154" s="284"/>
      <c r="L154" s="152"/>
      <c r="M154" s="392"/>
      <c r="N154" s="399"/>
    </row>
    <row r="155" spans="1:14" s="153" customFormat="1" ht="12.75">
      <c r="A155" s="302">
        <f t="shared" si="2"/>
      </c>
      <c r="B155" s="21"/>
      <c r="C155" s="208"/>
      <c r="D155" s="354"/>
      <c r="E155" s="209"/>
      <c r="F155" s="209"/>
      <c r="G155" s="209"/>
      <c r="H155" s="209"/>
      <c r="I155" s="210"/>
      <c r="J155" s="177"/>
      <c r="K155" s="180"/>
      <c r="L155" s="181"/>
      <c r="M155" s="392" t="s">
        <v>473</v>
      </c>
      <c r="N155" s="399"/>
    </row>
    <row r="156" spans="1:14" s="153" customFormat="1" ht="12.75">
      <c r="A156" s="302">
        <f t="shared" si="2"/>
        <v>52</v>
      </c>
      <c r="B156" s="413" t="s">
        <v>134</v>
      </c>
      <c r="C156" s="24" t="s">
        <v>131</v>
      </c>
      <c r="D156" s="333"/>
      <c r="E156" s="389"/>
      <c r="F156" s="312"/>
      <c r="G156" s="390">
        <f>IF($D156=1,$E156,"")</f>
      </c>
      <c r="H156" s="312"/>
      <c r="I156" s="391">
        <f>IF(D156=1,$E156,IF(D156=2,IF(ISERROR(AVERAGE(E156,G156)),0,(AVERAGE(E156,G156))),""))</f>
      </c>
      <c r="J156" s="283"/>
      <c r="K156" s="284"/>
      <c r="L156" s="151"/>
      <c r="M156" s="392" t="s">
        <v>476</v>
      </c>
      <c r="N156" s="399"/>
    </row>
    <row r="157" spans="1:14" s="153" customFormat="1" ht="14.25">
      <c r="A157" s="302">
        <f t="shared" si="2"/>
      </c>
      <c r="B157" s="21"/>
      <c r="C157" s="145"/>
      <c r="D157" s="366"/>
      <c r="E157" s="245"/>
      <c r="F157" s="246"/>
      <c r="G157" s="245"/>
      <c r="H157" s="178"/>
      <c r="I157" s="245"/>
      <c r="J157" s="248"/>
      <c r="K157" s="46"/>
      <c r="L157" s="47"/>
      <c r="M157" s="392" t="s">
        <v>474</v>
      </c>
      <c r="N157" s="399"/>
    </row>
    <row r="158" spans="1:14" s="153" customFormat="1" ht="12.75">
      <c r="A158" s="302">
        <f t="shared" si="2"/>
        <v>53</v>
      </c>
      <c r="B158" s="413" t="s">
        <v>136</v>
      </c>
      <c r="C158" s="24" t="s">
        <v>133</v>
      </c>
      <c r="D158" s="333"/>
      <c r="E158" s="389"/>
      <c r="F158" s="312"/>
      <c r="G158" s="390">
        <f>IF($D158=1,$E158,"")</f>
      </c>
      <c r="H158" s="312"/>
      <c r="I158" s="391">
        <f>IF(D158=1,$E158,IF(D158=2,IF(ISERROR(AVERAGE(E158,G158)),0,(AVERAGE(E158,G158))),""))</f>
      </c>
      <c r="J158" s="283"/>
      <c r="K158" s="284"/>
      <c r="L158" s="151"/>
      <c r="M158" s="392"/>
      <c r="N158" s="399"/>
    </row>
    <row r="159" spans="1:14" s="153" customFormat="1" ht="14.25">
      <c r="A159" s="302">
        <f t="shared" si="2"/>
      </c>
      <c r="B159" s="21"/>
      <c r="C159" s="194"/>
      <c r="D159" s="366"/>
      <c r="E159" s="245"/>
      <c r="F159" s="246"/>
      <c r="G159" s="245"/>
      <c r="H159" s="178"/>
      <c r="I159" s="247"/>
      <c r="J159" s="248"/>
      <c r="K159" s="46"/>
      <c r="L159" s="47"/>
      <c r="M159" s="392" t="s">
        <v>477</v>
      </c>
      <c r="N159" s="399"/>
    </row>
    <row r="160" spans="1:14" s="153" customFormat="1" ht="12.75">
      <c r="A160" s="302">
        <f t="shared" si="2"/>
        <v>54</v>
      </c>
      <c r="B160" s="413" t="s">
        <v>138</v>
      </c>
      <c r="C160" s="24" t="s">
        <v>135</v>
      </c>
      <c r="D160" s="333"/>
      <c r="E160" s="389"/>
      <c r="F160" s="312"/>
      <c r="G160" s="390">
        <f>IF($D160=1,$E160,"")</f>
      </c>
      <c r="H160" s="312"/>
      <c r="I160" s="391">
        <f>IF(D160=1,$E160,IF(D160=2,IF(ISERROR(AVERAGE(E160,G160)),0,(AVERAGE(E160,G160))),""))</f>
      </c>
      <c r="J160" s="283"/>
      <c r="K160" s="284"/>
      <c r="L160" s="151"/>
      <c r="M160" s="392" t="s">
        <v>475</v>
      </c>
      <c r="N160" s="399"/>
    </row>
    <row r="161" spans="1:14" s="153" customFormat="1" ht="14.25">
      <c r="A161" s="302">
        <f t="shared" si="2"/>
      </c>
      <c r="B161" s="21"/>
      <c r="C161" s="145"/>
      <c r="D161" s="366"/>
      <c r="E161" s="245"/>
      <c r="F161" s="246"/>
      <c r="G161" s="245"/>
      <c r="H161" s="178"/>
      <c r="I161" s="247"/>
      <c r="J161" s="248"/>
      <c r="K161" s="46"/>
      <c r="L161" s="47"/>
      <c r="M161" s="397"/>
      <c r="N161" s="397"/>
    </row>
    <row r="162" spans="1:14" s="153" customFormat="1" ht="12.75">
      <c r="A162" s="302">
        <f t="shared" si="2"/>
        <v>55</v>
      </c>
      <c r="B162" s="413" t="s">
        <v>140</v>
      </c>
      <c r="C162" s="24" t="s">
        <v>137</v>
      </c>
      <c r="D162" s="333"/>
      <c r="E162" s="389"/>
      <c r="F162" s="312"/>
      <c r="G162" s="390">
        <f>IF($D162=1,$E162,"")</f>
      </c>
      <c r="H162" s="312"/>
      <c r="I162" s="391">
        <f>IF(D162=1,$E162,IF(D162=2,IF(ISERROR(AVERAGE(E162,G162)),0,(AVERAGE(E162,G162))),""))</f>
      </c>
      <c r="J162" s="283"/>
      <c r="K162" s="284"/>
      <c r="L162" s="151"/>
      <c r="M162" s="399"/>
      <c r="N162" s="399"/>
    </row>
    <row r="163" spans="1:14" s="153" customFormat="1" ht="11.25" customHeight="1">
      <c r="A163" s="302">
        <f t="shared" si="2"/>
      </c>
      <c r="B163" s="21"/>
      <c r="C163" s="208"/>
      <c r="D163" s="225"/>
      <c r="E163" s="178"/>
      <c r="F163" s="246"/>
      <c r="G163" s="178"/>
      <c r="H163" s="178"/>
      <c r="I163" s="179"/>
      <c r="J163" s="226"/>
      <c r="K163" s="227"/>
      <c r="L163" s="152"/>
      <c r="M163" s="399"/>
      <c r="N163" s="399"/>
    </row>
    <row r="164" spans="1:14" s="153" customFormat="1" ht="12.75">
      <c r="A164" s="302">
        <f t="shared" si="2"/>
        <v>56</v>
      </c>
      <c r="B164" s="413" t="s">
        <v>142</v>
      </c>
      <c r="C164" s="188" t="s">
        <v>139</v>
      </c>
      <c r="D164" s="333"/>
      <c r="E164" s="389"/>
      <c r="F164" s="312"/>
      <c r="G164" s="390">
        <f>IF($D164=1,$E164,"")</f>
      </c>
      <c r="H164" s="312"/>
      <c r="I164" s="391">
        <f>IF(D164=1,$E164,IF(D164=2,IF(ISERROR(AVERAGE(E164,G164)),0,(AVERAGE(E164,G164))),""))</f>
      </c>
      <c r="J164" s="283"/>
      <c r="K164" s="284"/>
      <c r="L164" s="152"/>
      <c r="M164" s="397"/>
      <c r="N164" s="397"/>
    </row>
    <row r="165" spans="1:14" s="153" customFormat="1" ht="10.5" customHeight="1">
      <c r="A165" s="302">
        <f t="shared" si="2"/>
      </c>
      <c r="B165" s="21"/>
      <c r="C165" s="145"/>
      <c r="D165" s="367"/>
      <c r="E165" s="250"/>
      <c r="F165" s="251"/>
      <c r="G165" s="191"/>
      <c r="H165" s="191"/>
      <c r="I165" s="191"/>
      <c r="J165" s="249"/>
      <c r="K165" s="249"/>
      <c r="L165" s="249"/>
      <c r="M165" s="397"/>
      <c r="N165" s="397"/>
    </row>
    <row r="166" spans="1:14" ht="12.75">
      <c r="A166" s="302">
        <f t="shared" si="2"/>
        <v>57</v>
      </c>
      <c r="B166" s="427" t="s">
        <v>144</v>
      </c>
      <c r="C166" s="4" t="s">
        <v>141</v>
      </c>
      <c r="D166" s="333"/>
      <c r="E166" s="311"/>
      <c r="F166" s="312"/>
      <c r="G166" s="313">
        <f>IF($D166=1,$E166,"")</f>
      </c>
      <c r="H166" s="312"/>
      <c r="I166" s="314">
        <f>IF(D166=1,$E166,IF(D166=2,IF(ISERROR(AVERAGE(E166,G166)),0,(AVERAGE(E166,G166))),""))</f>
      </c>
      <c r="J166" s="283"/>
      <c r="K166" s="284"/>
      <c r="L166" s="135"/>
      <c r="M166" s="397"/>
      <c r="N166" s="397"/>
    </row>
    <row r="167" spans="1:14" ht="9" customHeight="1">
      <c r="A167" s="302">
        <f t="shared" si="2"/>
      </c>
      <c r="B167" s="150"/>
      <c r="C167" s="204"/>
      <c r="D167" s="338"/>
      <c r="E167" s="321"/>
      <c r="F167" s="321"/>
      <c r="G167" s="321"/>
      <c r="H167" s="321"/>
      <c r="I167" s="322"/>
      <c r="J167" s="160"/>
      <c r="K167" s="161"/>
      <c r="L167" s="139"/>
      <c r="M167" s="397"/>
      <c r="N167" s="397"/>
    </row>
    <row r="168" spans="1:14" ht="12.75">
      <c r="A168" s="302">
        <f t="shared" si="2"/>
        <v>58</v>
      </c>
      <c r="B168" s="427" t="s">
        <v>147</v>
      </c>
      <c r="C168" s="4" t="s">
        <v>143</v>
      </c>
      <c r="D168" s="333"/>
      <c r="E168" s="311"/>
      <c r="F168" s="312"/>
      <c r="G168" s="313">
        <f>IF($D168=1,$E168,"")</f>
      </c>
      <c r="H168" s="312"/>
      <c r="I168" s="314">
        <f>IF(D168=1,$E168,IF(D168=2,IF(ISERROR(AVERAGE(E168,G168)),0,(AVERAGE(E168,G168))),""))</f>
      </c>
      <c r="J168" s="283"/>
      <c r="K168" s="284"/>
      <c r="L168" s="135"/>
      <c r="M168" s="397"/>
      <c r="N168" s="397"/>
    </row>
    <row r="169" spans="1:14" ht="9" customHeight="1">
      <c r="A169" s="302">
        <f t="shared" si="2"/>
      </c>
      <c r="B169" s="19"/>
      <c r="C169" s="204"/>
      <c r="D169" s="338"/>
      <c r="E169" s="321"/>
      <c r="F169" s="321"/>
      <c r="G169" s="321"/>
      <c r="H169" s="321"/>
      <c r="I169" s="322"/>
      <c r="J169" s="160"/>
      <c r="K169" s="161"/>
      <c r="L169" s="139"/>
      <c r="M169" s="397"/>
      <c r="N169" s="397"/>
    </row>
    <row r="170" spans="1:14" ht="12.75">
      <c r="A170" s="302">
        <f t="shared" si="2"/>
        <v>59</v>
      </c>
      <c r="B170" s="413" t="s">
        <v>149</v>
      </c>
      <c r="C170" s="4" t="s">
        <v>145</v>
      </c>
      <c r="D170" s="333"/>
      <c r="E170" s="311"/>
      <c r="F170" s="312"/>
      <c r="G170" s="313">
        <f>IF($D170=1,$E170,"")</f>
      </c>
      <c r="H170" s="312"/>
      <c r="I170" s="314">
        <f>IF(D170=1,$E170,IF(D170=2,IF(ISERROR(AVERAGE(E170,G170)),0,(AVERAGE(E170,G170))),""))</f>
      </c>
      <c r="J170" s="283"/>
      <c r="K170" s="284"/>
      <c r="L170" s="135"/>
      <c r="M170" s="397"/>
      <c r="N170" s="397"/>
    </row>
    <row r="171" spans="1:14" ht="8.25" customHeight="1">
      <c r="A171" s="302">
        <f t="shared" si="2"/>
      </c>
      <c r="B171" s="19"/>
      <c r="C171" s="207"/>
      <c r="D171" s="368"/>
      <c r="E171" s="252"/>
      <c r="F171" s="253"/>
      <c r="G171" s="252"/>
      <c r="H171" s="197"/>
      <c r="I171" s="254"/>
      <c r="J171" s="41"/>
      <c r="K171" s="42"/>
      <c r="L171" s="39"/>
      <c r="M171" s="397"/>
      <c r="N171" s="397"/>
    </row>
    <row r="172" spans="1:14" ht="14.25">
      <c r="A172" s="302">
        <f t="shared" si="2"/>
      </c>
      <c r="B172" s="40" t="s">
        <v>146</v>
      </c>
      <c r="C172" s="204"/>
      <c r="D172" s="368"/>
      <c r="E172" s="252"/>
      <c r="F172" s="253"/>
      <c r="G172" s="252"/>
      <c r="H172" s="197"/>
      <c r="I172" s="173"/>
      <c r="J172" s="43"/>
      <c r="K172" s="44"/>
      <c r="L172" s="39"/>
      <c r="M172" s="397"/>
      <c r="N172" s="397"/>
    </row>
    <row r="173" spans="1:14" s="153" customFormat="1" ht="12.75">
      <c r="A173" s="302">
        <f t="shared" si="2"/>
        <v>60</v>
      </c>
      <c r="B173" s="413" t="s">
        <v>151</v>
      </c>
      <c r="C173" s="164" t="s">
        <v>148</v>
      </c>
      <c r="D173" s="333"/>
      <c r="E173" s="389"/>
      <c r="F173" s="312"/>
      <c r="G173" s="390">
        <f>IF($D173=1,$E173,"")</f>
      </c>
      <c r="H173" s="312"/>
      <c r="I173" s="391">
        <f>IF(D173=1,$E173,IF(D173=2,IF(ISERROR(AVERAGE(E173,G173)),0,(AVERAGE(E173,G173))),""))</f>
      </c>
      <c r="J173" s="283"/>
      <c r="K173" s="284"/>
      <c r="L173" s="151"/>
      <c r="M173" s="397"/>
      <c r="N173" s="397"/>
    </row>
    <row r="174" spans="1:14" s="153" customFormat="1" ht="11.25" customHeight="1">
      <c r="A174" s="302">
        <f t="shared" si="2"/>
      </c>
      <c r="B174" s="21"/>
      <c r="C174" s="194"/>
      <c r="D174" s="369"/>
      <c r="E174" s="255"/>
      <c r="F174" s="251"/>
      <c r="G174" s="255"/>
      <c r="H174" s="191"/>
      <c r="I174" s="247"/>
      <c r="J174" s="45"/>
      <c r="K174" s="46"/>
      <c r="L174" s="47"/>
      <c r="M174" s="397"/>
      <c r="N174" s="397"/>
    </row>
    <row r="175" spans="1:14" s="153" customFormat="1" ht="12.75">
      <c r="A175" s="302">
        <f t="shared" si="2"/>
        <v>61</v>
      </c>
      <c r="B175" s="413" t="s">
        <v>153</v>
      </c>
      <c r="C175" s="188" t="s">
        <v>150</v>
      </c>
      <c r="D175" s="333"/>
      <c r="E175" s="389"/>
      <c r="F175" s="312"/>
      <c r="G175" s="390">
        <f>IF($D175=1,$E175,"")</f>
      </c>
      <c r="H175" s="312"/>
      <c r="I175" s="391">
        <f>IF(D175=1,$E175,IF(D175=2,IF(ISERROR(AVERAGE(E175,G175)),0,(AVERAGE(E175,G175))),""))</f>
      </c>
      <c r="J175" s="283"/>
      <c r="K175" s="284"/>
      <c r="L175" s="151"/>
      <c r="M175" s="397"/>
      <c r="N175" s="397"/>
    </row>
    <row r="176" spans="1:14" s="153" customFormat="1" ht="11.25" customHeight="1">
      <c r="A176" s="302">
        <f t="shared" si="2"/>
      </c>
      <c r="B176" s="21"/>
      <c r="C176" s="23"/>
      <c r="D176" s="366"/>
      <c r="E176" s="245"/>
      <c r="F176" s="246"/>
      <c r="G176" s="245"/>
      <c r="H176" s="178"/>
      <c r="I176" s="245"/>
      <c r="J176" s="248"/>
      <c r="K176" s="46"/>
      <c r="L176" s="47"/>
      <c r="M176" s="397"/>
      <c r="N176" s="397"/>
    </row>
    <row r="177" spans="1:14" s="153" customFormat="1" ht="12.75">
      <c r="A177" s="302">
        <f t="shared" si="2"/>
        <v>62</v>
      </c>
      <c r="B177" s="413" t="s">
        <v>155</v>
      </c>
      <c r="C177" s="24" t="s">
        <v>152</v>
      </c>
      <c r="D177" s="333"/>
      <c r="E177" s="389"/>
      <c r="F177" s="312"/>
      <c r="G177" s="390">
        <f>IF($D177=1,$E177,"")</f>
      </c>
      <c r="H177" s="312"/>
      <c r="I177" s="391">
        <f>IF(D177=1,$E177,IF(D177=2,IF(ISERROR(AVERAGE(E177,G177)),0,(AVERAGE(E177,G177))),""))</f>
      </c>
      <c r="J177" s="283"/>
      <c r="K177" s="284"/>
      <c r="L177" s="151"/>
      <c r="M177" s="397"/>
      <c r="N177" s="397"/>
    </row>
    <row r="178" spans="1:14" s="153" customFormat="1" ht="14.25">
      <c r="A178" s="302">
        <f t="shared" si="2"/>
      </c>
      <c r="B178" s="21"/>
      <c r="C178" s="145"/>
      <c r="D178" s="370"/>
      <c r="E178" s="245"/>
      <c r="F178" s="246"/>
      <c r="G178" s="245"/>
      <c r="H178" s="178"/>
      <c r="I178" s="245"/>
      <c r="J178" s="256"/>
      <c r="K178" s="46"/>
      <c r="L178" s="47"/>
      <c r="M178" s="397"/>
      <c r="N178" s="397"/>
    </row>
    <row r="179" spans="1:14" s="153" customFormat="1" ht="12.75">
      <c r="A179" s="302">
        <f t="shared" si="2"/>
        <v>63</v>
      </c>
      <c r="B179" s="413" t="s">
        <v>522</v>
      </c>
      <c r="C179" s="257" t="s">
        <v>154</v>
      </c>
      <c r="D179" s="333"/>
      <c r="E179" s="389"/>
      <c r="F179" s="312"/>
      <c r="G179" s="390">
        <f>IF($D179=1,$E179,"")</f>
      </c>
      <c r="H179" s="312"/>
      <c r="I179" s="391">
        <f>IF(D179=1,$E179,IF(D179=2,IF(ISERROR(AVERAGE(E179,G179)),0,(AVERAGE(E179,G179))),""))</f>
      </c>
      <c r="J179" s="283"/>
      <c r="K179" s="284"/>
      <c r="L179" s="151"/>
      <c r="M179" s="397"/>
      <c r="N179" s="397"/>
    </row>
    <row r="180" spans="1:14" s="153" customFormat="1" ht="14.25">
      <c r="A180" s="302">
        <f t="shared" si="2"/>
      </c>
      <c r="B180" s="258"/>
      <c r="C180" s="23"/>
      <c r="D180" s="370"/>
      <c r="E180" s="245"/>
      <c r="F180" s="246"/>
      <c r="G180" s="245"/>
      <c r="H180" s="178"/>
      <c r="I180" s="245"/>
      <c r="J180" s="256"/>
      <c r="K180" s="46"/>
      <c r="L180" s="47"/>
      <c r="M180" s="397"/>
      <c r="N180" s="397"/>
    </row>
    <row r="181" spans="1:14" s="153" customFormat="1" ht="12.75">
      <c r="A181" s="302">
        <f t="shared" si="2"/>
        <v>64</v>
      </c>
      <c r="B181" s="413" t="s">
        <v>523</v>
      </c>
      <c r="C181" s="188" t="s">
        <v>156</v>
      </c>
      <c r="D181" s="333"/>
      <c r="E181" s="389"/>
      <c r="F181" s="312"/>
      <c r="G181" s="390">
        <f>IF($D181=1,$E181,"")</f>
      </c>
      <c r="H181" s="312"/>
      <c r="I181" s="391">
        <f>IF(D181=1,$E181,IF(D181=2,IF(ISERROR(AVERAGE(E181,G181)),0,(AVERAGE(E181,G181))),""))</f>
      </c>
      <c r="J181" s="283"/>
      <c r="K181" s="284"/>
      <c r="L181" s="151"/>
      <c r="M181" s="397"/>
      <c r="N181" s="397"/>
    </row>
    <row r="182" spans="1:14" s="153" customFormat="1" ht="9" customHeight="1">
      <c r="A182" s="302">
        <f t="shared" si="2"/>
      </c>
      <c r="B182" s="176"/>
      <c r="C182" s="145"/>
      <c r="D182" s="366"/>
      <c r="E182" s="245"/>
      <c r="F182" s="246"/>
      <c r="G182" s="245"/>
      <c r="H182" s="178"/>
      <c r="I182" s="245"/>
      <c r="J182" s="248"/>
      <c r="K182" s="46"/>
      <c r="L182" s="47"/>
      <c r="M182" s="397"/>
      <c r="N182" s="397"/>
    </row>
    <row r="183" spans="1:14" s="153" customFormat="1" ht="12.75">
      <c r="A183" s="302">
        <f t="shared" si="2"/>
        <v>65</v>
      </c>
      <c r="B183" s="413" t="s">
        <v>524</v>
      </c>
      <c r="C183" s="257" t="s">
        <v>157</v>
      </c>
      <c r="D183" s="333"/>
      <c r="E183" s="389"/>
      <c r="F183" s="312"/>
      <c r="G183" s="390">
        <f>IF($D183=1,$E183,"")</f>
      </c>
      <c r="H183" s="312"/>
      <c r="I183" s="391">
        <f>IF(D183=1,$E183,IF(D183=2,IF(ISERROR(AVERAGE(E183,G183)),0,(AVERAGE(E183,G183))),""))</f>
      </c>
      <c r="J183" s="283"/>
      <c r="K183" s="284"/>
      <c r="L183" s="151"/>
      <c r="M183" s="397"/>
      <c r="N183" s="397"/>
    </row>
    <row r="184" spans="1:14" ht="9" customHeight="1">
      <c r="A184" s="302">
        <f t="shared" si="2"/>
      </c>
      <c r="B184" s="239"/>
      <c r="C184" s="204"/>
      <c r="D184" s="355"/>
      <c r="E184" s="216"/>
      <c r="F184" s="216"/>
      <c r="G184" s="216"/>
      <c r="H184" s="216"/>
      <c r="I184" s="217"/>
      <c r="J184" s="218"/>
      <c r="K184" s="219"/>
      <c r="L184" s="139"/>
      <c r="M184" s="397"/>
      <c r="N184" s="397"/>
    </row>
    <row r="185" spans="1:14" ht="12.75">
      <c r="A185" s="302">
        <f t="shared" si="2"/>
      </c>
      <c r="B185" s="288"/>
      <c r="C185" s="289" t="s">
        <v>59</v>
      </c>
      <c r="D185" s="341"/>
      <c r="E185" s="26"/>
      <c r="F185" s="139"/>
      <c r="G185" s="26"/>
      <c r="H185" s="139"/>
      <c r="I185" s="26"/>
      <c r="J185" s="26"/>
      <c r="K185" s="26"/>
      <c r="L185" s="26"/>
      <c r="M185" s="398"/>
      <c r="N185" s="398"/>
    </row>
    <row r="186" spans="1:14" s="112" customFormat="1" ht="15">
      <c r="A186" s="302">
        <f t="shared" si="2"/>
      </c>
      <c r="B186" s="419" t="s">
        <v>517</v>
      </c>
      <c r="C186" s="111"/>
      <c r="D186" s="230"/>
      <c r="E186" s="107"/>
      <c r="F186" s="107"/>
      <c r="G186" s="1" t="s">
        <v>0</v>
      </c>
      <c r="H186" s="108"/>
      <c r="I186" s="108"/>
      <c r="J186" s="1" t="s">
        <v>1</v>
      </c>
      <c r="K186" s="109"/>
      <c r="L186" s="110"/>
      <c r="M186" s="397"/>
      <c r="N186" s="397"/>
    </row>
    <row r="187" spans="1:14" ht="12.75">
      <c r="A187" s="302">
        <f t="shared" si="2"/>
      </c>
      <c r="B187" s="2"/>
      <c r="C187" s="111"/>
      <c r="D187" s="230"/>
      <c r="E187" s="107"/>
      <c r="F187" s="107"/>
      <c r="G187" s="1" t="s">
        <v>2</v>
      </c>
      <c r="H187" s="108"/>
      <c r="I187" s="108"/>
      <c r="J187" s="1" t="s">
        <v>3</v>
      </c>
      <c r="K187" s="108"/>
      <c r="L187" s="107"/>
      <c r="M187" s="397"/>
      <c r="N187" s="397"/>
    </row>
    <row r="188" spans="1:14" ht="12.75">
      <c r="A188" s="302">
        <f t="shared" si="2"/>
      </c>
      <c r="B188" s="4" t="s">
        <v>4</v>
      </c>
      <c r="C188" s="204"/>
      <c r="D188" s="342"/>
      <c r="E188" s="110"/>
      <c r="F188" s="107"/>
      <c r="G188" s="113" t="s">
        <v>5</v>
      </c>
      <c r="H188" s="114"/>
      <c r="I188" s="114"/>
      <c r="J188" s="1" t="s">
        <v>6</v>
      </c>
      <c r="K188" s="108"/>
      <c r="L188" s="107"/>
      <c r="M188" s="397"/>
      <c r="N188" s="397"/>
    </row>
    <row r="189" spans="1:14" ht="12.75">
      <c r="A189" s="302">
        <f t="shared" si="2"/>
      </c>
      <c r="B189" s="4"/>
      <c r="C189" s="204" t="s">
        <v>158</v>
      </c>
      <c r="D189" s="342"/>
      <c r="E189" s="110"/>
      <c r="F189" s="107"/>
      <c r="G189" s="113" t="s">
        <v>8</v>
      </c>
      <c r="H189" s="114"/>
      <c r="I189" s="114"/>
      <c r="J189" s="1" t="s">
        <v>9</v>
      </c>
      <c r="K189" s="108"/>
      <c r="L189" s="107"/>
      <c r="M189" s="397"/>
      <c r="N189" s="397"/>
    </row>
    <row r="190" spans="1:14" ht="12.75">
      <c r="A190" s="302">
        <f t="shared" si="2"/>
      </c>
      <c r="B190" s="5"/>
      <c r="C190" s="417" t="s">
        <v>529</v>
      </c>
      <c r="D190" s="342"/>
      <c r="E190" s="110"/>
      <c r="F190" s="107"/>
      <c r="G190" s="1" t="s">
        <v>10</v>
      </c>
      <c r="H190" s="114"/>
      <c r="I190" s="114"/>
      <c r="J190" s="108"/>
      <c r="K190" s="108"/>
      <c r="L190" s="107"/>
      <c r="M190" s="397"/>
      <c r="N190" s="397"/>
    </row>
    <row r="191" spans="1:14" ht="17.25" customHeight="1">
      <c r="A191" s="302">
        <f t="shared" si="2"/>
      </c>
      <c r="B191" s="290"/>
      <c r="C191" s="291"/>
      <c r="D191" s="342"/>
      <c r="E191" s="110"/>
      <c r="F191" s="107"/>
      <c r="H191" s="116"/>
      <c r="I191" s="116"/>
      <c r="K191" s="107"/>
      <c r="L191" s="107"/>
      <c r="M191" s="397"/>
      <c r="N191" s="397"/>
    </row>
    <row r="192" spans="1:14" ht="12.75">
      <c r="A192" s="302">
        <f t="shared" si="2"/>
      </c>
      <c r="B192" s="120"/>
      <c r="C192" s="202"/>
      <c r="D192" s="343" t="s">
        <v>11</v>
      </c>
      <c r="E192" s="418" t="s">
        <v>498</v>
      </c>
      <c r="F192" s="165"/>
      <c r="G192" s="165"/>
      <c r="H192" s="165"/>
      <c r="I192" s="166"/>
      <c r="J192" s="7" t="s">
        <v>12</v>
      </c>
      <c r="K192" s="8" t="s">
        <v>13</v>
      </c>
      <c r="L192" s="26"/>
      <c r="M192" s="398"/>
      <c r="N192" s="398"/>
    </row>
    <row r="193" spans="1:14" ht="12.75">
      <c r="A193" s="302">
        <f t="shared" si="2"/>
      </c>
      <c r="B193" s="120"/>
      <c r="C193" s="107"/>
      <c r="D193" s="344" t="s">
        <v>14</v>
      </c>
      <c r="E193" s="121"/>
      <c r="F193" s="122"/>
      <c r="G193" s="123" t="s">
        <v>15</v>
      </c>
      <c r="H193" s="122"/>
      <c r="I193" s="124"/>
      <c r="J193" s="12" t="s">
        <v>16</v>
      </c>
      <c r="K193" s="13" t="s">
        <v>17</v>
      </c>
      <c r="L193" s="26"/>
      <c r="M193" s="399"/>
      <c r="N193" s="399"/>
    </row>
    <row r="194" spans="1:14" ht="12.75">
      <c r="A194" s="302">
        <f t="shared" si="2"/>
      </c>
      <c r="B194" s="125"/>
      <c r="C194" s="126"/>
      <c r="D194" s="345" t="s">
        <v>18</v>
      </c>
      <c r="E194" s="127" t="s">
        <v>19</v>
      </c>
      <c r="F194" s="128"/>
      <c r="G194" s="129" t="s">
        <v>20</v>
      </c>
      <c r="H194" s="128"/>
      <c r="I194" s="15" t="s">
        <v>21</v>
      </c>
      <c r="J194" s="16" t="s">
        <v>22</v>
      </c>
      <c r="K194" s="259" t="s">
        <v>23</v>
      </c>
      <c r="L194" s="39"/>
      <c r="M194" s="399"/>
      <c r="N194" s="399"/>
    </row>
    <row r="195" spans="1:14" ht="12.75">
      <c r="A195" s="302">
        <f t="shared" si="2"/>
      </c>
      <c r="B195" s="260" t="s">
        <v>159</v>
      </c>
      <c r="C195" s="261"/>
      <c r="D195" s="371"/>
      <c r="E195" s="262"/>
      <c r="F195" s="204"/>
      <c r="G195" s="262"/>
      <c r="H195" s="204"/>
      <c r="I195" s="12"/>
      <c r="J195" s="48"/>
      <c r="K195" s="263"/>
      <c r="L195" s="264"/>
      <c r="M195" s="397"/>
      <c r="N195" s="397"/>
    </row>
    <row r="196" spans="1:14" ht="12.75">
      <c r="A196" s="302">
        <f t="shared" si="2"/>
        <v>66</v>
      </c>
      <c r="B196" s="427" t="s">
        <v>280</v>
      </c>
      <c r="C196" s="285"/>
      <c r="D196" s="333"/>
      <c r="E196" s="311"/>
      <c r="F196" s="312"/>
      <c r="G196" s="313">
        <f>IF($D196=1,$E196,"")</f>
      </c>
      <c r="H196" s="312"/>
      <c r="I196" s="314">
        <f>IF(D196=1,$E196,IF(D196=2,IF(ISERROR(AVERAGE(E196,G196)),0,(AVERAGE(E196,G196))),""))</f>
      </c>
      <c r="J196" s="283"/>
      <c r="K196" s="284"/>
      <c r="L196" s="266"/>
      <c r="M196" s="392"/>
      <c r="N196" s="399"/>
    </row>
    <row r="197" spans="1:14" ht="12.75">
      <c r="A197" s="302">
        <f t="shared" si="2"/>
      </c>
      <c r="B197" s="19"/>
      <c r="C197" s="207"/>
      <c r="D197" s="372"/>
      <c r="E197" s="315"/>
      <c r="F197" s="315"/>
      <c r="G197" s="315"/>
      <c r="H197" s="315"/>
      <c r="I197" s="316"/>
      <c r="J197" s="137"/>
      <c r="K197" s="138"/>
      <c r="L197" s="267"/>
      <c r="M197" s="392"/>
      <c r="N197" s="399"/>
    </row>
    <row r="198" spans="1:14" ht="12.75">
      <c r="A198" s="302">
        <f aca="true" t="shared" si="3" ref="A198:A205">IF(B198="","",IF(ISERROR(VALUE(B198)),"",VALUE(B198)))</f>
        <v>67</v>
      </c>
      <c r="B198" s="427" t="s">
        <v>281</v>
      </c>
      <c r="C198" s="285"/>
      <c r="D198" s="333"/>
      <c r="E198" s="311"/>
      <c r="F198" s="312"/>
      <c r="G198" s="313">
        <f>IF($D198=1,$E198,"")</f>
      </c>
      <c r="H198" s="312"/>
      <c r="I198" s="314">
        <f>IF(D198=1,$E198,IF(D198=2,IF(ISERROR(AVERAGE(E198,G198)),0,(AVERAGE(E198,G198))),""))</f>
      </c>
      <c r="J198" s="283"/>
      <c r="K198" s="284"/>
      <c r="L198" s="266"/>
      <c r="N198" s="399"/>
    </row>
    <row r="199" spans="1:14" ht="12.75">
      <c r="A199" s="302">
        <f t="shared" si="3"/>
      </c>
      <c r="B199" s="19"/>
      <c r="C199" s="207"/>
      <c r="D199" s="372"/>
      <c r="E199" s="315"/>
      <c r="F199" s="315"/>
      <c r="G199" s="315"/>
      <c r="H199" s="315"/>
      <c r="I199" s="316"/>
      <c r="J199" s="137"/>
      <c r="K199" s="138"/>
      <c r="L199" s="267"/>
      <c r="M199" s="392"/>
      <c r="N199" s="399"/>
    </row>
    <row r="200" spans="1:14" ht="12.75">
      <c r="A200" s="302">
        <f t="shared" si="3"/>
        <v>68</v>
      </c>
      <c r="B200" s="427" t="s">
        <v>282</v>
      </c>
      <c r="C200" s="285"/>
      <c r="D200" s="333"/>
      <c r="E200" s="311"/>
      <c r="F200" s="312"/>
      <c r="G200" s="313">
        <f>IF($D200=1,$E200,"")</f>
      </c>
      <c r="H200" s="312"/>
      <c r="I200" s="314">
        <f>IF(D200=1,$E200,IF(D200=2,IF(ISERROR(AVERAGE(E200,G200)),0,(AVERAGE(E200,G200))),""))</f>
      </c>
      <c r="J200" s="283"/>
      <c r="K200" s="284"/>
      <c r="L200" s="266"/>
      <c r="M200" s="392"/>
      <c r="N200" s="399"/>
    </row>
    <row r="201" spans="1:14" ht="12.75">
      <c r="A201" s="302">
        <f t="shared" si="3"/>
      </c>
      <c r="B201" s="19"/>
      <c r="C201" s="207"/>
      <c r="D201" s="372"/>
      <c r="E201" s="315"/>
      <c r="F201" s="315"/>
      <c r="G201" s="315"/>
      <c r="H201" s="315"/>
      <c r="I201" s="316"/>
      <c r="J201" s="137"/>
      <c r="K201" s="138"/>
      <c r="L201" s="267"/>
      <c r="M201" s="392"/>
      <c r="N201" s="399"/>
    </row>
    <row r="202" spans="1:14" ht="12.75">
      <c r="A202" s="302">
        <f t="shared" si="3"/>
        <v>69</v>
      </c>
      <c r="B202" s="427" t="s">
        <v>506</v>
      </c>
      <c r="C202" s="285"/>
      <c r="D202" s="333"/>
      <c r="E202" s="311"/>
      <c r="F202" s="312"/>
      <c r="G202" s="313">
        <f>IF($D202=1,$E202,"")</f>
      </c>
      <c r="H202" s="312"/>
      <c r="I202" s="314">
        <f>IF(D202=1,$E202,IF(D202=2,IF(ISERROR(AVERAGE(E202,G202)),0,(AVERAGE(E202,G202))),""))</f>
      </c>
      <c r="J202" s="283"/>
      <c r="K202" s="284"/>
      <c r="L202" s="266"/>
      <c r="M202" s="392"/>
      <c r="N202" s="399"/>
    </row>
    <row r="203" spans="1:14" ht="12.75">
      <c r="A203" s="302">
        <f t="shared" si="3"/>
      </c>
      <c r="B203" s="19"/>
      <c r="C203" s="207"/>
      <c r="D203" s="372"/>
      <c r="E203" s="315"/>
      <c r="F203" s="315"/>
      <c r="G203" s="315"/>
      <c r="H203" s="315"/>
      <c r="I203" s="316"/>
      <c r="J203" s="137"/>
      <c r="K203" s="138"/>
      <c r="L203" s="267"/>
      <c r="M203" s="392"/>
      <c r="N203" s="399"/>
    </row>
    <row r="204" spans="1:14" ht="12.75">
      <c r="A204" s="302">
        <f t="shared" si="3"/>
        <v>70</v>
      </c>
      <c r="B204" s="427" t="s">
        <v>507</v>
      </c>
      <c r="C204" s="285"/>
      <c r="D204" s="333"/>
      <c r="E204" s="311"/>
      <c r="F204" s="312"/>
      <c r="G204" s="313">
        <f>IF($D204=1,$E204,"")</f>
      </c>
      <c r="H204" s="312"/>
      <c r="I204" s="314">
        <f>IF(D204=1,$E204,IF(D204=2,IF(ISERROR(AVERAGE(E204,G204)),0,(AVERAGE(E204,G204))),""))</f>
      </c>
      <c r="J204" s="283"/>
      <c r="K204" s="284"/>
      <c r="L204" s="266"/>
      <c r="M204" s="392"/>
      <c r="N204" s="399"/>
    </row>
    <row r="205" spans="1:14" ht="12.75">
      <c r="A205" s="302">
        <f t="shared" si="3"/>
      </c>
      <c r="B205" s="286"/>
      <c r="C205" s="268"/>
      <c r="D205" s="373"/>
      <c r="E205" s="269"/>
      <c r="F205" s="269"/>
      <c r="G205" s="269"/>
      <c r="H205" s="269"/>
      <c r="I205" s="270"/>
      <c r="J205" s="271"/>
      <c r="K205" s="148"/>
      <c r="L205" s="267"/>
      <c r="M205" s="392"/>
      <c r="N205" s="399"/>
    </row>
    <row r="206" spans="2:14" ht="12.75">
      <c r="B206" s="287"/>
      <c r="C206" s="108"/>
      <c r="D206" s="51"/>
      <c r="E206" s="51"/>
      <c r="F206" s="267"/>
      <c r="G206" s="51"/>
      <c r="H206" s="267"/>
      <c r="I206" s="51"/>
      <c r="J206" s="51"/>
      <c r="K206" s="51"/>
      <c r="L206" s="51"/>
      <c r="M206" s="392"/>
      <c r="N206" s="399"/>
    </row>
    <row r="207" spans="2:14" ht="15">
      <c r="B207" s="420" t="s">
        <v>525</v>
      </c>
      <c r="C207" s="273"/>
      <c r="D207" s="51"/>
      <c r="E207" s="51"/>
      <c r="F207" s="274"/>
      <c r="G207" s="51"/>
      <c r="H207" s="274"/>
      <c r="I207" s="51"/>
      <c r="J207" s="51"/>
      <c r="K207" s="51"/>
      <c r="L207" s="51"/>
      <c r="M207" s="397"/>
      <c r="N207" s="397"/>
    </row>
    <row r="208" spans="2:14" ht="15">
      <c r="B208" s="419" t="s">
        <v>518</v>
      </c>
      <c r="D208" s="195"/>
      <c r="E208" s="195"/>
      <c r="F208" s="195"/>
      <c r="G208" s="195"/>
      <c r="H208" s="195"/>
      <c r="I208" s="195"/>
      <c r="J208" s="195"/>
      <c r="K208" s="195"/>
      <c r="L208" s="195"/>
      <c r="M208" s="399"/>
      <c r="N208" s="399"/>
    </row>
    <row r="209" spans="2:14" ht="15">
      <c r="B209" s="421" t="s">
        <v>526</v>
      </c>
      <c r="C209" s="275"/>
      <c r="D209" s="108"/>
      <c r="E209" s="108"/>
      <c r="F209" s="108"/>
      <c r="G209" s="108"/>
      <c r="H209" s="108"/>
      <c r="I209" s="108"/>
      <c r="J209" s="108"/>
      <c r="K209" s="108"/>
      <c r="L209" s="108"/>
      <c r="M209" s="399"/>
      <c r="N209" s="399"/>
    </row>
    <row r="210" spans="2:14" ht="15" customHeight="1" hidden="1">
      <c r="B210" s="276"/>
      <c r="C210" s="108"/>
      <c r="D210" s="108"/>
      <c r="E210" s="108"/>
      <c r="F210" s="275"/>
      <c r="G210" s="108"/>
      <c r="H210" s="108"/>
      <c r="I210" s="108"/>
      <c r="J210" s="108"/>
      <c r="K210" s="108"/>
      <c r="L210" s="108"/>
      <c r="M210" s="265"/>
      <c r="N210" s="401"/>
    </row>
    <row r="211" spans="2:14" ht="15" customHeight="1" hidden="1">
      <c r="B211" s="276"/>
      <c r="C211" s="108"/>
      <c r="D211" s="108"/>
      <c r="E211" s="108"/>
      <c r="F211" s="275"/>
      <c r="G211" s="108"/>
      <c r="H211" s="108"/>
      <c r="I211" s="108"/>
      <c r="J211" s="108"/>
      <c r="K211" s="108"/>
      <c r="L211" s="108"/>
      <c r="M211" s="265"/>
      <c r="N211" s="401"/>
    </row>
    <row r="212" spans="2:14" ht="15" customHeight="1" hidden="1">
      <c r="B212" s="276"/>
      <c r="C212" s="108"/>
      <c r="D212" s="108"/>
      <c r="E212" s="108"/>
      <c r="F212" s="275"/>
      <c r="G212" s="108"/>
      <c r="H212" s="108"/>
      <c r="I212" s="108"/>
      <c r="J212" s="108"/>
      <c r="K212" s="108"/>
      <c r="L212" s="108"/>
      <c r="M212" s="265"/>
      <c r="N212" s="401"/>
    </row>
    <row r="213" spans="2:14" ht="15" customHeight="1" hidden="1">
      <c r="B213" s="276"/>
      <c r="C213" s="108"/>
      <c r="D213" s="108"/>
      <c r="E213" s="108"/>
      <c r="F213" s="275"/>
      <c r="G213" s="108"/>
      <c r="H213" s="108"/>
      <c r="I213" s="108"/>
      <c r="J213" s="108"/>
      <c r="K213" s="108"/>
      <c r="L213" s="108"/>
      <c r="M213" s="265"/>
      <c r="N213" s="401"/>
    </row>
    <row r="214" spans="2:14" ht="15" customHeight="1" hidden="1">
      <c r="B214" s="276"/>
      <c r="C214" s="108"/>
      <c r="D214" s="108"/>
      <c r="E214" s="108"/>
      <c r="F214" s="275"/>
      <c r="G214" s="108"/>
      <c r="H214" s="108"/>
      <c r="I214" s="108"/>
      <c r="J214" s="108"/>
      <c r="K214" s="108"/>
      <c r="L214" s="108"/>
      <c r="M214" s="265"/>
      <c r="N214" s="401"/>
    </row>
    <row r="215" spans="2:14" ht="15" customHeight="1" hidden="1">
      <c r="B215" s="276"/>
      <c r="C215" s="108"/>
      <c r="D215" s="108"/>
      <c r="E215" s="108"/>
      <c r="F215" s="275"/>
      <c r="G215" s="108"/>
      <c r="H215" s="108"/>
      <c r="I215" s="108"/>
      <c r="J215" s="108"/>
      <c r="K215" s="108"/>
      <c r="L215" s="108"/>
      <c r="M215" s="265"/>
      <c r="N215" s="401"/>
    </row>
    <row r="216" spans="2:14" ht="14.25" customHeight="1" hidden="1">
      <c r="B216" s="277"/>
      <c r="C216" s="107"/>
      <c r="D216" s="107"/>
      <c r="E216" s="107"/>
      <c r="F216" s="242"/>
      <c r="G216" s="107"/>
      <c r="H216" s="107"/>
      <c r="I216" s="107"/>
      <c r="J216" s="107"/>
      <c r="K216" s="107"/>
      <c r="L216" s="107"/>
      <c r="N216" s="401"/>
    </row>
    <row r="217" spans="2:14" ht="14.25" customHeight="1" hidden="1">
      <c r="B217" s="277"/>
      <c r="C217" s="107"/>
      <c r="D217" s="107"/>
      <c r="E217" s="107"/>
      <c r="F217" s="242"/>
      <c r="G217" s="107"/>
      <c r="H217" s="107"/>
      <c r="I217" s="107"/>
      <c r="J217" s="107"/>
      <c r="K217" s="107"/>
      <c r="L217" s="107"/>
      <c r="N217" s="401"/>
    </row>
    <row r="218" spans="2:14" ht="14.25" customHeight="1" hidden="1">
      <c r="B218" s="277"/>
      <c r="C218" s="107"/>
      <c r="D218" s="107"/>
      <c r="E218" s="107"/>
      <c r="F218" s="242"/>
      <c r="G218" s="107"/>
      <c r="H218" s="107"/>
      <c r="I218" s="107"/>
      <c r="J218" s="107"/>
      <c r="K218" s="107"/>
      <c r="L218" s="107"/>
      <c r="N218" s="401"/>
    </row>
    <row r="219" spans="2:14" ht="14.25" customHeight="1" hidden="1">
      <c r="B219" s="277"/>
      <c r="C219" s="107"/>
      <c r="D219" s="107"/>
      <c r="E219" s="107"/>
      <c r="F219" s="242"/>
      <c r="G219" s="107"/>
      <c r="H219" s="107"/>
      <c r="I219" s="107"/>
      <c r="J219" s="107"/>
      <c r="K219" s="107"/>
      <c r="L219" s="107"/>
      <c r="N219" s="401"/>
    </row>
    <row r="220" spans="2:14" ht="14.25" customHeight="1" hidden="1">
      <c r="B220" s="277"/>
      <c r="C220" s="107"/>
      <c r="D220" s="107"/>
      <c r="E220" s="107"/>
      <c r="F220" s="242"/>
      <c r="G220" s="107"/>
      <c r="H220" s="107"/>
      <c r="I220" s="107"/>
      <c r="J220" s="107"/>
      <c r="K220" s="107"/>
      <c r="L220" s="107"/>
      <c r="N220" s="401"/>
    </row>
    <row r="221" spans="2:14" ht="14.25" customHeight="1" hidden="1">
      <c r="B221" s="277"/>
      <c r="C221" s="107"/>
      <c r="D221" s="107"/>
      <c r="E221" s="107"/>
      <c r="F221" s="242"/>
      <c r="G221" s="107"/>
      <c r="H221" s="107"/>
      <c r="I221" s="107"/>
      <c r="J221" s="107"/>
      <c r="K221" s="107"/>
      <c r="L221" s="107"/>
      <c r="N221" s="401"/>
    </row>
    <row r="222" spans="2:14" ht="14.25" customHeight="1" hidden="1">
      <c r="B222" s="277"/>
      <c r="C222" s="107"/>
      <c r="D222" s="107"/>
      <c r="E222" s="107"/>
      <c r="F222" s="242"/>
      <c r="G222" s="107"/>
      <c r="H222" s="107"/>
      <c r="I222" s="107"/>
      <c r="J222" s="107"/>
      <c r="K222" s="107"/>
      <c r="L222" s="107"/>
      <c r="N222" s="401"/>
    </row>
    <row r="223" spans="2:14" ht="14.25" customHeight="1" hidden="1">
      <c r="B223" s="277"/>
      <c r="C223" s="107"/>
      <c r="D223" s="107"/>
      <c r="E223" s="107"/>
      <c r="F223" s="242"/>
      <c r="G223" s="107"/>
      <c r="H223" s="107"/>
      <c r="I223" s="107"/>
      <c r="J223" s="107"/>
      <c r="K223" s="107"/>
      <c r="L223" s="107"/>
      <c r="N223" s="401"/>
    </row>
    <row r="224" spans="2:14" ht="14.25" customHeight="1" hidden="1">
      <c r="B224" s="277"/>
      <c r="C224" s="107"/>
      <c r="D224" s="107"/>
      <c r="E224" s="107"/>
      <c r="F224" s="242"/>
      <c r="G224" s="107"/>
      <c r="H224" s="107"/>
      <c r="I224" s="107"/>
      <c r="J224" s="107"/>
      <c r="K224" s="107"/>
      <c r="L224" s="107"/>
      <c r="N224" s="401"/>
    </row>
    <row r="225" spans="2:14" ht="14.25" customHeight="1" hidden="1">
      <c r="B225" s="277"/>
      <c r="C225" s="107"/>
      <c r="D225" s="107"/>
      <c r="E225" s="107"/>
      <c r="F225" s="242"/>
      <c r="G225" s="107"/>
      <c r="H225" s="107"/>
      <c r="I225" s="107"/>
      <c r="J225" s="107"/>
      <c r="K225" s="107"/>
      <c r="L225" s="107"/>
      <c r="N225" s="401"/>
    </row>
    <row r="226" spans="2:14" ht="14.25" customHeight="1" hidden="1">
      <c r="B226" s="107"/>
      <c r="C226" s="107"/>
      <c r="D226" s="107"/>
      <c r="E226" s="107"/>
      <c r="F226" s="242"/>
      <c r="G226" s="107"/>
      <c r="H226" s="107"/>
      <c r="I226" s="107"/>
      <c r="J226" s="107"/>
      <c r="K226" s="107"/>
      <c r="L226" s="107"/>
      <c r="N226" s="401"/>
    </row>
    <row r="227" spans="2:14" ht="14.25" customHeight="1" hidden="1">
      <c r="B227" s="107"/>
      <c r="C227" s="107"/>
      <c r="D227" s="107"/>
      <c r="E227" s="107"/>
      <c r="F227" s="242"/>
      <c r="G227" s="107"/>
      <c r="H227" s="107"/>
      <c r="I227" s="107"/>
      <c r="J227" s="107"/>
      <c r="K227" s="107"/>
      <c r="L227" s="107"/>
      <c r="N227" s="401"/>
    </row>
    <row r="228" spans="2:14" ht="14.25" customHeight="1" hidden="1">
      <c r="B228" s="107"/>
      <c r="C228" s="107"/>
      <c r="D228" s="107"/>
      <c r="E228" s="107"/>
      <c r="F228" s="242"/>
      <c r="G228" s="107"/>
      <c r="H228" s="107"/>
      <c r="I228" s="107"/>
      <c r="J228" s="107"/>
      <c r="K228" s="107"/>
      <c r="L228" s="107"/>
      <c r="N228" s="401"/>
    </row>
    <row r="229" spans="2:14" ht="14.25" customHeight="1" hidden="1">
      <c r="B229" s="107"/>
      <c r="C229" s="107"/>
      <c r="D229" s="107"/>
      <c r="E229" s="107"/>
      <c r="F229" s="242"/>
      <c r="G229" s="107"/>
      <c r="H229" s="107"/>
      <c r="I229" s="107"/>
      <c r="J229" s="107"/>
      <c r="K229" s="107"/>
      <c r="L229" s="107"/>
      <c r="N229" s="401"/>
    </row>
    <row r="230" spans="2:14" ht="14.25" customHeight="1" hidden="1">
      <c r="B230" s="107"/>
      <c r="C230" s="107"/>
      <c r="D230" s="107"/>
      <c r="E230" s="107"/>
      <c r="F230" s="242"/>
      <c r="G230" s="107"/>
      <c r="H230" s="107"/>
      <c r="I230" s="107"/>
      <c r="J230" s="107"/>
      <c r="K230" s="107"/>
      <c r="L230" s="107"/>
      <c r="N230" s="401"/>
    </row>
    <row r="231" spans="2:14" ht="14.25" customHeight="1" hidden="1">
      <c r="B231" s="107"/>
      <c r="C231" s="107"/>
      <c r="D231" s="107"/>
      <c r="E231" s="107"/>
      <c r="F231" s="242"/>
      <c r="G231" s="107"/>
      <c r="H231" s="107"/>
      <c r="I231" s="107"/>
      <c r="J231" s="107"/>
      <c r="K231" s="107"/>
      <c r="L231" s="107"/>
      <c r="N231" s="401"/>
    </row>
    <row r="232" spans="2:14" ht="14.25" customHeight="1" hidden="1">
      <c r="B232" s="107"/>
      <c r="C232" s="107"/>
      <c r="D232" s="107"/>
      <c r="E232" s="107"/>
      <c r="F232" s="242"/>
      <c r="G232" s="107"/>
      <c r="H232" s="107"/>
      <c r="I232" s="107"/>
      <c r="J232" s="107"/>
      <c r="K232" s="107"/>
      <c r="L232" s="107"/>
      <c r="N232" s="401"/>
    </row>
    <row r="233" spans="2:14" ht="14.25" customHeight="1" hidden="1">
      <c r="B233" s="107"/>
      <c r="C233" s="107"/>
      <c r="D233" s="107"/>
      <c r="E233" s="107"/>
      <c r="F233" s="242"/>
      <c r="G233" s="107"/>
      <c r="H233" s="107"/>
      <c r="I233" s="107"/>
      <c r="J233" s="107"/>
      <c r="K233" s="107"/>
      <c r="L233" s="107"/>
      <c r="N233" s="401"/>
    </row>
    <row r="234" spans="2:14" ht="14.25" customHeight="1" hidden="1">
      <c r="B234" s="107"/>
      <c r="C234" s="107"/>
      <c r="D234" s="107"/>
      <c r="E234" s="107"/>
      <c r="F234" s="242"/>
      <c r="G234" s="107"/>
      <c r="H234" s="107"/>
      <c r="I234" s="107"/>
      <c r="J234" s="107"/>
      <c r="K234" s="107"/>
      <c r="L234" s="107"/>
      <c r="N234" s="401"/>
    </row>
    <row r="235" spans="2:14" ht="14.25" customHeight="1" hidden="1">
      <c r="B235" s="107"/>
      <c r="C235" s="107"/>
      <c r="D235" s="107"/>
      <c r="E235" s="107"/>
      <c r="F235" s="242"/>
      <c r="G235" s="107"/>
      <c r="H235" s="107"/>
      <c r="I235" s="107"/>
      <c r="J235" s="107"/>
      <c r="K235" s="107"/>
      <c r="L235" s="107"/>
      <c r="N235" s="401"/>
    </row>
    <row r="236" spans="2:14" ht="14.25" customHeight="1" hidden="1">
      <c r="B236" s="107"/>
      <c r="C236" s="107"/>
      <c r="D236" s="107"/>
      <c r="E236" s="107"/>
      <c r="F236" s="242"/>
      <c r="G236" s="107"/>
      <c r="H236" s="107"/>
      <c r="I236" s="107"/>
      <c r="J236" s="107"/>
      <c r="K236" s="107"/>
      <c r="L236" s="107"/>
      <c r="N236" s="401"/>
    </row>
    <row r="237" spans="2:14" ht="14.25" customHeight="1" hidden="1">
      <c r="B237" s="107"/>
      <c r="C237" s="107"/>
      <c r="D237" s="107"/>
      <c r="E237" s="107"/>
      <c r="F237" s="242"/>
      <c r="G237" s="107"/>
      <c r="H237" s="107"/>
      <c r="I237" s="107"/>
      <c r="J237" s="107"/>
      <c r="K237" s="107"/>
      <c r="L237" s="107"/>
      <c r="N237" s="401"/>
    </row>
    <row r="238" spans="2:14" ht="14.25" customHeight="1" hidden="1">
      <c r="B238" s="107"/>
      <c r="C238" s="107"/>
      <c r="D238" s="107"/>
      <c r="E238" s="107"/>
      <c r="F238" s="242"/>
      <c r="G238" s="107"/>
      <c r="H238" s="107"/>
      <c r="I238" s="107"/>
      <c r="J238" s="107"/>
      <c r="K238" s="107"/>
      <c r="L238" s="107"/>
      <c r="N238" s="401"/>
    </row>
    <row r="239" spans="2:14" ht="14.25" customHeight="1" hidden="1">
      <c r="B239" s="107"/>
      <c r="C239" s="107"/>
      <c r="D239" s="107"/>
      <c r="E239" s="107"/>
      <c r="F239" s="242"/>
      <c r="G239" s="107"/>
      <c r="H239" s="107"/>
      <c r="I239" s="107"/>
      <c r="J239" s="107"/>
      <c r="K239" s="107"/>
      <c r="L239" s="107"/>
      <c r="N239" s="401"/>
    </row>
    <row r="240" spans="2:14" ht="14.25" customHeight="1" hidden="1">
      <c r="B240" s="107"/>
      <c r="C240" s="107"/>
      <c r="D240" s="107"/>
      <c r="E240" s="107"/>
      <c r="F240" s="242"/>
      <c r="G240" s="107"/>
      <c r="H240" s="107"/>
      <c r="I240" s="107"/>
      <c r="J240" s="107"/>
      <c r="K240" s="107"/>
      <c r="L240" s="107"/>
      <c r="N240" s="401"/>
    </row>
    <row r="241" spans="2:14" ht="14.25" customHeight="1" hidden="1">
      <c r="B241" s="107"/>
      <c r="C241" s="107"/>
      <c r="D241" s="107"/>
      <c r="E241" s="107"/>
      <c r="F241" s="242"/>
      <c r="G241" s="107"/>
      <c r="H241" s="107"/>
      <c r="I241" s="107"/>
      <c r="J241" s="107"/>
      <c r="K241" s="107"/>
      <c r="L241" s="107"/>
      <c r="N241" s="401"/>
    </row>
    <row r="242" spans="2:14" ht="14.25" customHeight="1" hidden="1">
      <c r="B242" s="107"/>
      <c r="C242" s="107"/>
      <c r="D242" s="107"/>
      <c r="E242" s="107"/>
      <c r="F242" s="242"/>
      <c r="G242" s="107"/>
      <c r="H242" s="107"/>
      <c r="I242" s="107"/>
      <c r="J242" s="107"/>
      <c r="K242" s="107"/>
      <c r="L242" s="107"/>
      <c r="N242" s="401"/>
    </row>
    <row r="243" spans="2:14" ht="14.25" customHeight="1" hidden="1">
      <c r="B243" s="107"/>
      <c r="C243" s="107"/>
      <c r="D243" s="107"/>
      <c r="E243" s="107"/>
      <c r="F243" s="242"/>
      <c r="G243" s="107"/>
      <c r="H243" s="107"/>
      <c r="I243" s="107"/>
      <c r="J243" s="107"/>
      <c r="K243" s="107"/>
      <c r="L243" s="107"/>
      <c r="N243" s="401"/>
    </row>
    <row r="244" spans="2:14" ht="14.25" customHeight="1" hidden="1">
      <c r="B244" s="107"/>
      <c r="C244" s="107"/>
      <c r="D244" s="107"/>
      <c r="E244" s="107"/>
      <c r="F244" s="242"/>
      <c r="G244" s="107"/>
      <c r="H244" s="107"/>
      <c r="I244" s="107"/>
      <c r="J244" s="107"/>
      <c r="K244" s="107"/>
      <c r="L244" s="107"/>
      <c r="N244" s="401"/>
    </row>
    <row r="245" spans="2:14" ht="14.25" customHeight="1" hidden="1">
      <c r="B245" s="107"/>
      <c r="C245" s="107"/>
      <c r="D245" s="107"/>
      <c r="E245" s="107"/>
      <c r="F245" s="242"/>
      <c r="G245" s="107"/>
      <c r="H245" s="107"/>
      <c r="I245" s="107"/>
      <c r="J245" s="107"/>
      <c r="K245" s="107"/>
      <c r="L245" s="107"/>
      <c r="N245" s="401"/>
    </row>
    <row r="246" spans="2:14" ht="14.25" customHeight="1" hidden="1">
      <c r="B246" s="107"/>
      <c r="C246" s="107"/>
      <c r="D246" s="107"/>
      <c r="E246" s="107"/>
      <c r="F246" s="242"/>
      <c r="G246" s="107"/>
      <c r="H246" s="107"/>
      <c r="I246" s="107"/>
      <c r="J246" s="107"/>
      <c r="K246" s="107"/>
      <c r="L246" s="107"/>
      <c r="N246" s="401"/>
    </row>
    <row r="247" spans="2:14" ht="14.25" customHeight="1" hidden="1">
      <c r="B247" s="107"/>
      <c r="C247" s="107"/>
      <c r="D247" s="107"/>
      <c r="E247" s="107"/>
      <c r="F247" s="242"/>
      <c r="G247" s="107"/>
      <c r="H247" s="107"/>
      <c r="I247" s="107"/>
      <c r="J247" s="107"/>
      <c r="K247" s="107"/>
      <c r="L247" s="107"/>
      <c r="N247" s="401"/>
    </row>
    <row r="248" spans="2:14" ht="14.25" customHeight="1" hidden="1">
      <c r="B248" s="107"/>
      <c r="C248" s="107"/>
      <c r="D248" s="107"/>
      <c r="E248" s="107"/>
      <c r="F248" s="242"/>
      <c r="G248" s="107"/>
      <c r="H248" s="107"/>
      <c r="I248" s="107"/>
      <c r="J248" s="107"/>
      <c r="K248" s="107"/>
      <c r="L248" s="107"/>
      <c r="N248" s="401"/>
    </row>
    <row r="249" spans="2:14" ht="14.25" customHeight="1" hidden="1">
      <c r="B249" s="107"/>
      <c r="C249" s="107"/>
      <c r="D249" s="107"/>
      <c r="E249" s="107"/>
      <c r="F249" s="242"/>
      <c r="G249" s="107"/>
      <c r="H249" s="107"/>
      <c r="I249" s="107"/>
      <c r="J249" s="107"/>
      <c r="K249" s="107"/>
      <c r="L249" s="107"/>
      <c r="N249" s="401"/>
    </row>
    <row r="250" spans="2:14" ht="14.25" customHeight="1" hidden="1">
      <c r="B250" s="107"/>
      <c r="C250" s="107"/>
      <c r="D250" s="107"/>
      <c r="E250" s="107"/>
      <c r="F250" s="242"/>
      <c r="G250" s="107"/>
      <c r="H250" s="107"/>
      <c r="I250" s="107"/>
      <c r="J250" s="107"/>
      <c r="K250" s="107"/>
      <c r="L250" s="107"/>
      <c r="N250" s="401"/>
    </row>
    <row r="251" spans="2:14" ht="14.25" customHeight="1" hidden="1">
      <c r="B251" s="107"/>
      <c r="C251" s="107"/>
      <c r="D251" s="107"/>
      <c r="E251" s="107"/>
      <c r="F251" s="242"/>
      <c r="G251" s="107"/>
      <c r="H251" s="107"/>
      <c r="I251" s="107"/>
      <c r="J251" s="107"/>
      <c r="K251" s="107"/>
      <c r="L251" s="107"/>
      <c r="N251" s="401"/>
    </row>
    <row r="252" spans="2:14" ht="14.25" customHeight="1" hidden="1">
      <c r="B252" s="107"/>
      <c r="C252" s="107"/>
      <c r="D252" s="107"/>
      <c r="E252" s="107"/>
      <c r="F252" s="242"/>
      <c r="G252" s="107"/>
      <c r="H252" s="107"/>
      <c r="I252" s="107"/>
      <c r="J252" s="107"/>
      <c r="K252" s="107"/>
      <c r="L252" s="107"/>
      <c r="N252" s="401"/>
    </row>
    <row r="253" spans="2:14" ht="14.25" customHeight="1" hidden="1">
      <c r="B253" s="107"/>
      <c r="C253" s="107"/>
      <c r="D253" s="107"/>
      <c r="E253" s="107"/>
      <c r="F253" s="242"/>
      <c r="G253" s="107"/>
      <c r="H253" s="107"/>
      <c r="I253" s="107"/>
      <c r="J253" s="107"/>
      <c r="K253" s="107"/>
      <c r="L253" s="107"/>
      <c r="N253" s="401"/>
    </row>
    <row r="254" spans="2:14" ht="14.25" customHeight="1" hidden="1">
      <c r="B254" s="107"/>
      <c r="C254" s="107"/>
      <c r="D254" s="107"/>
      <c r="E254" s="107"/>
      <c r="F254" s="242"/>
      <c r="G254" s="107"/>
      <c r="H254" s="107"/>
      <c r="I254" s="107"/>
      <c r="J254" s="107"/>
      <c r="K254" s="107"/>
      <c r="L254" s="107"/>
      <c r="N254" s="401"/>
    </row>
    <row r="255" spans="2:14" ht="14.25" customHeight="1" hidden="1">
      <c r="B255" s="107"/>
      <c r="C255" s="107"/>
      <c r="D255" s="107"/>
      <c r="E255" s="107"/>
      <c r="F255" s="242"/>
      <c r="G255" s="107"/>
      <c r="H255" s="107"/>
      <c r="I255" s="107"/>
      <c r="J255" s="107"/>
      <c r="K255" s="107"/>
      <c r="L255" s="107"/>
      <c r="N255" s="401"/>
    </row>
    <row r="256" spans="2:14" ht="14.25" customHeight="1" hidden="1">
      <c r="B256" s="107"/>
      <c r="C256" s="107"/>
      <c r="D256" s="107"/>
      <c r="E256" s="107"/>
      <c r="F256" s="242"/>
      <c r="G256" s="107"/>
      <c r="H256" s="107"/>
      <c r="I256" s="107"/>
      <c r="J256" s="107"/>
      <c r="K256" s="107"/>
      <c r="L256" s="107"/>
      <c r="N256" s="401"/>
    </row>
    <row r="257" spans="2:14" ht="14.25" customHeight="1" hidden="1">
      <c r="B257" s="107"/>
      <c r="C257" s="107"/>
      <c r="D257" s="107"/>
      <c r="E257" s="107"/>
      <c r="F257" s="242"/>
      <c r="G257" s="107"/>
      <c r="H257" s="107"/>
      <c r="I257" s="107"/>
      <c r="J257" s="107"/>
      <c r="K257" s="107"/>
      <c r="L257" s="107"/>
      <c r="N257" s="401"/>
    </row>
    <row r="258" spans="2:14" ht="14.25" customHeight="1" hidden="1">
      <c r="B258" s="107"/>
      <c r="C258" s="107"/>
      <c r="D258" s="107"/>
      <c r="E258" s="107"/>
      <c r="F258" s="242"/>
      <c r="G258" s="107"/>
      <c r="H258" s="107"/>
      <c r="I258" s="107"/>
      <c r="J258" s="107"/>
      <c r="K258" s="107"/>
      <c r="L258" s="107"/>
      <c r="N258" s="401"/>
    </row>
    <row r="259" spans="2:14" ht="14.25" customHeight="1" hidden="1">
      <c r="B259" s="107"/>
      <c r="C259" s="107"/>
      <c r="D259" s="107"/>
      <c r="E259" s="107"/>
      <c r="F259" s="242"/>
      <c r="G259" s="107"/>
      <c r="H259" s="107"/>
      <c r="I259" s="107"/>
      <c r="J259" s="107"/>
      <c r="K259" s="107"/>
      <c r="L259" s="107"/>
      <c r="N259" s="401"/>
    </row>
    <row r="260" spans="2:14" ht="14.25" customHeight="1" hidden="1">
      <c r="B260" s="107"/>
      <c r="C260" s="107"/>
      <c r="D260" s="107"/>
      <c r="E260" s="107"/>
      <c r="F260" s="242"/>
      <c r="G260" s="107"/>
      <c r="H260" s="107"/>
      <c r="I260" s="107"/>
      <c r="J260" s="107"/>
      <c r="K260" s="107"/>
      <c r="L260" s="107"/>
      <c r="N260" s="401"/>
    </row>
    <row r="261" spans="2:14" ht="14.25" customHeight="1" hidden="1">
      <c r="B261" s="107"/>
      <c r="C261" s="107"/>
      <c r="D261" s="107"/>
      <c r="E261" s="107"/>
      <c r="F261" s="242"/>
      <c r="G261" s="107"/>
      <c r="H261" s="107"/>
      <c r="I261" s="107"/>
      <c r="J261" s="107"/>
      <c r="K261" s="107"/>
      <c r="L261" s="107"/>
      <c r="N261" s="401"/>
    </row>
    <row r="262" spans="2:14" ht="14.25" customHeight="1" hidden="1">
      <c r="B262" s="107"/>
      <c r="C262" s="107"/>
      <c r="D262" s="107"/>
      <c r="E262" s="107"/>
      <c r="F262" s="242"/>
      <c r="G262" s="107"/>
      <c r="H262" s="107"/>
      <c r="I262" s="107"/>
      <c r="J262" s="107"/>
      <c r="K262" s="107"/>
      <c r="L262" s="107"/>
      <c r="N262" s="401"/>
    </row>
    <row r="263" spans="2:14" ht="14.25" customHeight="1" hidden="1">
      <c r="B263" s="107"/>
      <c r="C263" s="107"/>
      <c r="D263" s="107"/>
      <c r="E263" s="107"/>
      <c r="F263" s="242"/>
      <c r="G263" s="107"/>
      <c r="H263" s="107"/>
      <c r="I263" s="107"/>
      <c r="J263" s="107"/>
      <c r="K263" s="107"/>
      <c r="L263" s="107"/>
      <c r="N263" s="401"/>
    </row>
    <row r="264" spans="2:14" ht="14.25" customHeight="1" hidden="1">
      <c r="B264" s="107"/>
      <c r="C264" s="107"/>
      <c r="D264" s="107"/>
      <c r="E264" s="107"/>
      <c r="F264" s="242"/>
      <c r="G264" s="107"/>
      <c r="H264" s="107"/>
      <c r="I264" s="107"/>
      <c r="J264" s="107"/>
      <c r="K264" s="107"/>
      <c r="L264" s="107"/>
      <c r="N264" s="401"/>
    </row>
    <row r="265" spans="2:14" ht="14.25" customHeight="1" hidden="1">
      <c r="B265" s="107"/>
      <c r="C265" s="107"/>
      <c r="D265" s="107"/>
      <c r="E265" s="107"/>
      <c r="F265" s="242"/>
      <c r="G265" s="107"/>
      <c r="H265" s="107"/>
      <c r="I265" s="107"/>
      <c r="J265" s="107"/>
      <c r="K265" s="107"/>
      <c r="L265" s="107"/>
      <c r="N265" s="401"/>
    </row>
    <row r="266" spans="2:14" ht="14.25" customHeight="1" hidden="1">
      <c r="B266" s="107"/>
      <c r="C266" s="107"/>
      <c r="D266" s="107"/>
      <c r="E266" s="107"/>
      <c r="F266" s="242"/>
      <c r="G266" s="107"/>
      <c r="H266" s="107"/>
      <c r="I266" s="107"/>
      <c r="J266" s="107"/>
      <c r="K266" s="107"/>
      <c r="L266" s="107"/>
      <c r="N266" s="401"/>
    </row>
    <row r="267" spans="2:14" ht="14.25" customHeight="1" hidden="1">
      <c r="B267" s="107"/>
      <c r="C267" s="107"/>
      <c r="D267" s="107"/>
      <c r="E267" s="107"/>
      <c r="F267" s="242"/>
      <c r="G267" s="107"/>
      <c r="H267" s="107"/>
      <c r="I267" s="107"/>
      <c r="J267" s="107"/>
      <c r="K267" s="107"/>
      <c r="L267" s="107"/>
      <c r="N267" s="401"/>
    </row>
    <row r="268" spans="2:14" ht="14.25" customHeight="1" hidden="1">
      <c r="B268" s="107"/>
      <c r="C268" s="107"/>
      <c r="D268" s="107"/>
      <c r="E268" s="107"/>
      <c r="F268" s="242"/>
      <c r="G268" s="107"/>
      <c r="H268" s="107"/>
      <c r="I268" s="107"/>
      <c r="J268" s="107"/>
      <c r="K268" s="107"/>
      <c r="L268" s="107"/>
      <c r="N268" s="401"/>
    </row>
    <row r="269" spans="2:14" ht="14.25" customHeight="1" hidden="1">
      <c r="B269" s="107"/>
      <c r="C269" s="107"/>
      <c r="D269" s="107"/>
      <c r="E269" s="107"/>
      <c r="F269" s="242"/>
      <c r="G269" s="107"/>
      <c r="H269" s="107"/>
      <c r="I269" s="107"/>
      <c r="J269" s="107"/>
      <c r="K269" s="107"/>
      <c r="L269" s="107"/>
      <c r="N269" s="401"/>
    </row>
    <row r="270" spans="2:14" ht="14.25" customHeight="1" hidden="1">
      <c r="B270" s="107"/>
      <c r="C270" s="107"/>
      <c r="D270" s="107"/>
      <c r="E270" s="107"/>
      <c r="F270" s="242"/>
      <c r="G270" s="107"/>
      <c r="H270" s="107"/>
      <c r="I270" s="107"/>
      <c r="J270" s="107"/>
      <c r="K270" s="107"/>
      <c r="L270" s="107"/>
      <c r="N270" s="401"/>
    </row>
    <row r="271" spans="2:14" ht="14.25" customHeight="1" hidden="1">
      <c r="B271" s="107"/>
      <c r="C271" s="107"/>
      <c r="D271" s="107"/>
      <c r="E271" s="107"/>
      <c r="F271" s="242"/>
      <c r="G271" s="107"/>
      <c r="H271" s="107"/>
      <c r="I271" s="107"/>
      <c r="J271" s="107"/>
      <c r="K271" s="107"/>
      <c r="L271" s="107"/>
      <c r="N271" s="401"/>
    </row>
    <row r="272" spans="2:14" ht="14.25" customHeight="1" hidden="1">
      <c r="B272" s="107"/>
      <c r="C272" s="107"/>
      <c r="D272" s="107"/>
      <c r="E272" s="107"/>
      <c r="F272" s="242"/>
      <c r="G272" s="107"/>
      <c r="H272" s="107"/>
      <c r="I272" s="107"/>
      <c r="J272" s="107"/>
      <c r="K272" s="107"/>
      <c r="L272" s="107"/>
      <c r="N272" s="401"/>
    </row>
    <row r="273" spans="2:14" ht="14.25" customHeight="1" hidden="1">
      <c r="B273" s="107"/>
      <c r="C273" s="107"/>
      <c r="D273" s="107"/>
      <c r="E273" s="107"/>
      <c r="F273" s="242"/>
      <c r="G273" s="107"/>
      <c r="H273" s="107"/>
      <c r="I273" s="107"/>
      <c r="J273" s="107"/>
      <c r="K273" s="107"/>
      <c r="L273" s="107"/>
      <c r="N273" s="401"/>
    </row>
    <row r="274" spans="2:14" ht="14.25" customHeight="1" hidden="1">
      <c r="B274" s="107"/>
      <c r="C274" s="107"/>
      <c r="D274" s="107"/>
      <c r="E274" s="107"/>
      <c r="F274" s="242"/>
      <c r="G274" s="107"/>
      <c r="H274" s="107"/>
      <c r="I274" s="107"/>
      <c r="J274" s="107"/>
      <c r="K274" s="107"/>
      <c r="L274" s="107"/>
      <c r="N274" s="401"/>
    </row>
    <row r="275" spans="2:14" ht="14.25" customHeight="1" hidden="1">
      <c r="B275" s="107"/>
      <c r="C275" s="107"/>
      <c r="D275" s="107"/>
      <c r="E275" s="107"/>
      <c r="F275" s="242"/>
      <c r="G275" s="107"/>
      <c r="H275" s="107"/>
      <c r="I275" s="107"/>
      <c r="J275" s="107"/>
      <c r="K275" s="107"/>
      <c r="L275" s="107"/>
      <c r="N275" s="401"/>
    </row>
    <row r="276" spans="2:14" ht="14.25" customHeight="1" hidden="1">
      <c r="B276" s="107"/>
      <c r="C276" s="107"/>
      <c r="D276" s="107"/>
      <c r="E276" s="107"/>
      <c r="F276" s="242"/>
      <c r="G276" s="107"/>
      <c r="H276" s="107"/>
      <c r="I276" s="107"/>
      <c r="J276" s="107"/>
      <c r="K276" s="107"/>
      <c r="L276" s="107"/>
      <c r="N276" s="401"/>
    </row>
    <row r="277" spans="2:14" ht="14.25" customHeight="1" hidden="1">
      <c r="B277" s="107"/>
      <c r="C277" s="107"/>
      <c r="D277" s="107"/>
      <c r="E277" s="107"/>
      <c r="F277" s="242"/>
      <c r="G277" s="107"/>
      <c r="H277" s="107"/>
      <c r="I277" s="107"/>
      <c r="J277" s="107"/>
      <c r="K277" s="107"/>
      <c r="L277" s="107"/>
      <c r="N277" s="401"/>
    </row>
    <row r="278" spans="2:14" ht="14.25" customHeight="1" hidden="1">
      <c r="B278" s="107"/>
      <c r="C278" s="107"/>
      <c r="D278" s="107"/>
      <c r="E278" s="107"/>
      <c r="F278" s="242"/>
      <c r="G278" s="107"/>
      <c r="H278" s="107"/>
      <c r="I278" s="107"/>
      <c r="J278" s="107"/>
      <c r="K278" s="107"/>
      <c r="L278" s="107"/>
      <c r="N278" s="401"/>
    </row>
    <row r="279" spans="2:14" ht="14.25" customHeight="1" hidden="1">
      <c r="B279" s="107"/>
      <c r="C279" s="107"/>
      <c r="D279" s="107"/>
      <c r="E279" s="107"/>
      <c r="F279" s="242"/>
      <c r="G279" s="107"/>
      <c r="H279" s="107"/>
      <c r="I279" s="107"/>
      <c r="J279" s="107"/>
      <c r="K279" s="107"/>
      <c r="L279" s="107"/>
      <c r="N279" s="401"/>
    </row>
    <row r="280" spans="2:14" ht="14.25" customHeight="1" hidden="1">
      <c r="B280" s="107"/>
      <c r="C280" s="107"/>
      <c r="D280" s="107"/>
      <c r="E280" s="107"/>
      <c r="F280" s="242"/>
      <c r="G280" s="107"/>
      <c r="H280" s="107"/>
      <c r="I280" s="107"/>
      <c r="J280" s="107"/>
      <c r="K280" s="107"/>
      <c r="L280" s="107"/>
      <c r="N280" s="401"/>
    </row>
    <row r="281" spans="2:14" ht="14.25" customHeight="1" hidden="1">
      <c r="B281" s="107"/>
      <c r="C281" s="107"/>
      <c r="D281" s="107"/>
      <c r="E281" s="107"/>
      <c r="F281" s="242"/>
      <c r="G281" s="107"/>
      <c r="H281" s="107"/>
      <c r="I281" s="107"/>
      <c r="J281" s="107"/>
      <c r="K281" s="107"/>
      <c r="L281" s="107"/>
      <c r="N281" s="401"/>
    </row>
    <row r="282" spans="2:14" ht="14.25" customHeight="1" hidden="1">
      <c r="B282" s="107"/>
      <c r="C282" s="107"/>
      <c r="D282" s="107"/>
      <c r="E282" s="107"/>
      <c r="F282" s="242"/>
      <c r="G282" s="107"/>
      <c r="H282" s="107"/>
      <c r="I282" s="107"/>
      <c r="J282" s="107"/>
      <c r="K282" s="107"/>
      <c r="L282" s="107"/>
      <c r="N282" s="401"/>
    </row>
    <row r="283" spans="2:14" ht="14.25" customHeight="1" hidden="1">
      <c r="B283" s="107"/>
      <c r="C283" s="107"/>
      <c r="D283" s="107"/>
      <c r="E283" s="107"/>
      <c r="F283" s="242"/>
      <c r="G283" s="107"/>
      <c r="H283" s="107"/>
      <c r="I283" s="107"/>
      <c r="J283" s="107"/>
      <c r="K283" s="107"/>
      <c r="L283" s="107"/>
      <c r="N283" s="401"/>
    </row>
    <row r="284" spans="2:14" ht="14.25" customHeight="1" hidden="1">
      <c r="B284" s="107"/>
      <c r="C284" s="107"/>
      <c r="D284" s="107"/>
      <c r="E284" s="107"/>
      <c r="F284" s="242"/>
      <c r="G284" s="107"/>
      <c r="H284" s="107"/>
      <c r="I284" s="107"/>
      <c r="J284" s="107"/>
      <c r="K284" s="107"/>
      <c r="L284" s="107"/>
      <c r="N284" s="401"/>
    </row>
    <row r="285" spans="2:14" ht="14.25" customHeight="1" hidden="1">
      <c r="B285" s="107"/>
      <c r="C285" s="107"/>
      <c r="D285" s="107"/>
      <c r="E285" s="107"/>
      <c r="F285" s="242"/>
      <c r="G285" s="107"/>
      <c r="H285" s="107"/>
      <c r="I285" s="107"/>
      <c r="J285" s="107"/>
      <c r="K285" s="107"/>
      <c r="L285" s="107"/>
      <c r="N285" s="401"/>
    </row>
    <row r="286" spans="2:14" ht="14.25" customHeight="1" hidden="1">
      <c r="B286" s="107"/>
      <c r="C286" s="107"/>
      <c r="D286" s="107"/>
      <c r="E286" s="107"/>
      <c r="F286" s="242"/>
      <c r="G286" s="107"/>
      <c r="H286" s="107"/>
      <c r="I286" s="107"/>
      <c r="J286" s="107"/>
      <c r="K286" s="107"/>
      <c r="L286" s="107"/>
      <c r="N286" s="401"/>
    </row>
    <row r="287" spans="2:14" ht="14.25" customHeight="1" hidden="1">
      <c r="B287" s="107"/>
      <c r="C287" s="107"/>
      <c r="D287" s="107"/>
      <c r="E287" s="107"/>
      <c r="F287" s="242"/>
      <c r="G287" s="107"/>
      <c r="H287" s="107"/>
      <c r="I287" s="107"/>
      <c r="J287" s="107"/>
      <c r="K287" s="107"/>
      <c r="L287" s="107"/>
      <c r="N287" s="401"/>
    </row>
    <row r="288" spans="2:14" ht="14.25" customHeight="1" hidden="1">
      <c r="B288" s="107"/>
      <c r="C288" s="107"/>
      <c r="D288" s="107"/>
      <c r="E288" s="107"/>
      <c r="F288" s="242"/>
      <c r="G288" s="107"/>
      <c r="H288" s="107"/>
      <c r="I288" s="107"/>
      <c r="J288" s="107"/>
      <c r="K288" s="107"/>
      <c r="L288" s="107"/>
      <c r="N288" s="401"/>
    </row>
    <row r="289" spans="2:14" ht="14.25" customHeight="1" hidden="1">
      <c r="B289" s="107"/>
      <c r="C289" s="107"/>
      <c r="D289" s="107"/>
      <c r="E289" s="107"/>
      <c r="F289" s="242"/>
      <c r="G289" s="107"/>
      <c r="H289" s="107"/>
      <c r="I289" s="107"/>
      <c r="J289" s="107"/>
      <c r="K289" s="107"/>
      <c r="L289" s="107"/>
      <c r="N289" s="401"/>
    </row>
    <row r="290" spans="2:14" ht="14.25" customHeight="1" hidden="1">
      <c r="B290" s="107"/>
      <c r="C290" s="107"/>
      <c r="D290" s="107"/>
      <c r="E290" s="107"/>
      <c r="F290" s="242"/>
      <c r="G290" s="107"/>
      <c r="H290" s="107"/>
      <c r="I290" s="107"/>
      <c r="J290" s="107"/>
      <c r="K290" s="107"/>
      <c r="L290" s="107"/>
      <c r="N290" s="401"/>
    </row>
    <row r="291" spans="2:14" ht="14.25" customHeight="1" hidden="1">
      <c r="B291" s="107"/>
      <c r="C291" s="107"/>
      <c r="D291" s="107"/>
      <c r="E291" s="107"/>
      <c r="F291" s="242"/>
      <c r="G291" s="107"/>
      <c r="H291" s="107"/>
      <c r="I291" s="107"/>
      <c r="J291" s="107"/>
      <c r="K291" s="107"/>
      <c r="L291" s="107"/>
      <c r="N291" s="401"/>
    </row>
    <row r="292" spans="2:14" ht="14.25" customHeight="1" hidden="1">
      <c r="B292" s="107"/>
      <c r="C292" s="107"/>
      <c r="D292" s="107"/>
      <c r="E292" s="107"/>
      <c r="F292" s="242"/>
      <c r="G292" s="107"/>
      <c r="H292" s="107"/>
      <c r="I292" s="107"/>
      <c r="J292" s="107"/>
      <c r="K292" s="107"/>
      <c r="L292" s="107"/>
      <c r="N292" s="401"/>
    </row>
    <row r="293" spans="2:14" ht="14.25" customHeight="1" hidden="1">
      <c r="B293" s="107"/>
      <c r="C293" s="107"/>
      <c r="D293" s="107"/>
      <c r="E293" s="107"/>
      <c r="F293" s="242"/>
      <c r="G293" s="107"/>
      <c r="H293" s="107"/>
      <c r="I293" s="107"/>
      <c r="J293" s="107"/>
      <c r="K293" s="107"/>
      <c r="L293" s="107"/>
      <c r="N293" s="401"/>
    </row>
    <row r="294" spans="2:14" ht="14.25" customHeight="1" hidden="1">
      <c r="B294" s="107"/>
      <c r="C294" s="107"/>
      <c r="D294" s="107"/>
      <c r="E294" s="107"/>
      <c r="F294" s="242"/>
      <c r="G294" s="107"/>
      <c r="H294" s="107"/>
      <c r="I294" s="107"/>
      <c r="J294" s="107"/>
      <c r="K294" s="107"/>
      <c r="L294" s="107"/>
      <c r="N294" s="401"/>
    </row>
    <row r="295" spans="2:14" ht="14.25" customHeight="1" hidden="1">
      <c r="B295" s="107"/>
      <c r="C295" s="107"/>
      <c r="D295" s="107"/>
      <c r="E295" s="107"/>
      <c r="F295" s="242"/>
      <c r="G295" s="107"/>
      <c r="H295" s="107"/>
      <c r="I295" s="107"/>
      <c r="J295" s="107"/>
      <c r="K295" s="107"/>
      <c r="L295" s="107"/>
      <c r="N295" s="401"/>
    </row>
    <row r="296" spans="2:14" ht="14.25" customHeight="1" hidden="1">
      <c r="B296" s="107"/>
      <c r="C296" s="107"/>
      <c r="D296" s="107"/>
      <c r="E296" s="107"/>
      <c r="F296" s="242"/>
      <c r="G296" s="107"/>
      <c r="H296" s="107"/>
      <c r="I296" s="107"/>
      <c r="J296" s="107"/>
      <c r="K296" s="107"/>
      <c r="L296" s="107"/>
      <c r="N296" s="401"/>
    </row>
    <row r="297" spans="2:14" ht="14.25" customHeight="1" hidden="1">
      <c r="B297" s="107"/>
      <c r="C297" s="107"/>
      <c r="D297" s="107"/>
      <c r="E297" s="107"/>
      <c r="F297" s="242"/>
      <c r="G297" s="107"/>
      <c r="H297" s="107"/>
      <c r="I297" s="107"/>
      <c r="J297" s="107"/>
      <c r="K297" s="107"/>
      <c r="L297" s="107"/>
      <c r="N297" s="401"/>
    </row>
    <row r="298" spans="2:14" ht="14.25" customHeight="1" hidden="1">
      <c r="B298" s="107"/>
      <c r="C298" s="107"/>
      <c r="D298" s="107"/>
      <c r="E298" s="107"/>
      <c r="F298" s="242"/>
      <c r="G298" s="107"/>
      <c r="H298" s="107"/>
      <c r="I298" s="107"/>
      <c r="J298" s="107"/>
      <c r="K298" s="107"/>
      <c r="L298" s="107"/>
      <c r="N298" s="401"/>
    </row>
    <row r="299" spans="2:14" ht="14.25" customHeight="1" hidden="1">
      <c r="B299" s="107"/>
      <c r="C299" s="107"/>
      <c r="D299" s="107"/>
      <c r="E299" s="107"/>
      <c r="F299" s="242"/>
      <c r="G299" s="107"/>
      <c r="H299" s="107"/>
      <c r="I299" s="107"/>
      <c r="J299" s="107"/>
      <c r="K299" s="107"/>
      <c r="L299" s="107"/>
      <c r="N299" s="401"/>
    </row>
    <row r="300" spans="2:14" ht="14.25" customHeight="1" hidden="1">
      <c r="B300" s="107"/>
      <c r="C300" s="107"/>
      <c r="D300" s="107"/>
      <c r="E300" s="107"/>
      <c r="F300" s="242"/>
      <c r="G300" s="107"/>
      <c r="H300" s="107"/>
      <c r="I300" s="107"/>
      <c r="J300" s="107"/>
      <c r="K300" s="107"/>
      <c r="L300" s="107"/>
      <c r="N300" s="401"/>
    </row>
    <row r="301" spans="2:14" ht="14.25" customHeight="1" hidden="1">
      <c r="B301" s="107"/>
      <c r="C301" s="107"/>
      <c r="D301" s="107"/>
      <c r="E301" s="107"/>
      <c r="F301" s="242"/>
      <c r="G301" s="107"/>
      <c r="H301" s="107"/>
      <c r="I301" s="107"/>
      <c r="J301" s="107"/>
      <c r="K301" s="107"/>
      <c r="L301" s="107"/>
      <c r="N301" s="401"/>
    </row>
    <row r="302" spans="2:14" ht="14.25" customHeight="1" hidden="1">
      <c r="B302" s="107"/>
      <c r="C302" s="107"/>
      <c r="D302" s="107"/>
      <c r="E302" s="107"/>
      <c r="F302" s="242"/>
      <c r="G302" s="107"/>
      <c r="H302" s="107"/>
      <c r="I302" s="107"/>
      <c r="J302" s="107"/>
      <c r="K302" s="107"/>
      <c r="L302" s="107"/>
      <c r="N302" s="401"/>
    </row>
    <row r="303" spans="2:14" ht="14.25" customHeight="1" hidden="1">
      <c r="B303" s="107"/>
      <c r="C303" s="107"/>
      <c r="D303" s="107"/>
      <c r="E303" s="107"/>
      <c r="F303" s="242"/>
      <c r="G303" s="107"/>
      <c r="H303" s="107"/>
      <c r="I303" s="107"/>
      <c r="J303" s="107"/>
      <c r="K303" s="107"/>
      <c r="L303" s="107"/>
      <c r="N303" s="401"/>
    </row>
    <row r="304" spans="2:14" ht="14.25" customHeight="1" hidden="1">
      <c r="B304" s="107"/>
      <c r="C304" s="107"/>
      <c r="D304" s="107"/>
      <c r="E304" s="107"/>
      <c r="F304" s="242"/>
      <c r="G304" s="107"/>
      <c r="H304" s="107"/>
      <c r="I304" s="107"/>
      <c r="J304" s="107"/>
      <c r="K304" s="107"/>
      <c r="L304" s="107"/>
      <c r="N304" s="401"/>
    </row>
    <row r="305" spans="2:14" ht="14.25" customHeight="1" hidden="1">
      <c r="B305" s="107"/>
      <c r="C305" s="107"/>
      <c r="D305" s="107"/>
      <c r="E305" s="107"/>
      <c r="F305" s="242"/>
      <c r="G305" s="107"/>
      <c r="H305" s="107"/>
      <c r="I305" s="107"/>
      <c r="J305" s="107"/>
      <c r="K305" s="107"/>
      <c r="L305" s="107"/>
      <c r="N305" s="401"/>
    </row>
    <row r="306" spans="2:14" ht="14.25" customHeight="1" hidden="1">
      <c r="B306" s="107"/>
      <c r="C306" s="107"/>
      <c r="D306" s="107"/>
      <c r="E306" s="107"/>
      <c r="F306" s="242"/>
      <c r="G306" s="107"/>
      <c r="H306" s="107"/>
      <c r="I306" s="107"/>
      <c r="J306" s="107"/>
      <c r="K306" s="107"/>
      <c r="L306" s="107"/>
      <c r="N306" s="401"/>
    </row>
    <row r="307" spans="2:14" ht="14.25" customHeight="1" hidden="1">
      <c r="B307" s="107"/>
      <c r="C307" s="107"/>
      <c r="D307" s="107"/>
      <c r="E307" s="107"/>
      <c r="F307" s="242"/>
      <c r="G307" s="107"/>
      <c r="H307" s="107"/>
      <c r="I307" s="107"/>
      <c r="J307" s="107"/>
      <c r="K307" s="107"/>
      <c r="L307" s="107"/>
      <c r="N307" s="401"/>
    </row>
    <row r="308" spans="2:14" ht="14.25" customHeight="1" hidden="1">
      <c r="B308" s="107"/>
      <c r="C308" s="107"/>
      <c r="D308" s="107"/>
      <c r="E308" s="107"/>
      <c r="F308" s="242"/>
      <c r="G308" s="107"/>
      <c r="H308" s="107"/>
      <c r="I308" s="107"/>
      <c r="J308" s="107"/>
      <c r="K308" s="107"/>
      <c r="L308" s="107"/>
      <c r="N308" s="401"/>
    </row>
    <row r="309" spans="2:14" ht="14.25" customHeight="1" hidden="1">
      <c r="B309" s="107"/>
      <c r="C309" s="107"/>
      <c r="D309" s="107"/>
      <c r="E309" s="107"/>
      <c r="F309" s="242"/>
      <c r="G309" s="107"/>
      <c r="H309" s="107"/>
      <c r="I309" s="107"/>
      <c r="J309" s="107"/>
      <c r="K309" s="107"/>
      <c r="L309" s="107"/>
      <c r="N309" s="401"/>
    </row>
    <row r="310" spans="2:14" ht="14.25" customHeight="1" hidden="1">
      <c r="B310" s="107"/>
      <c r="C310" s="107"/>
      <c r="D310" s="107"/>
      <c r="E310" s="107"/>
      <c r="F310" s="242"/>
      <c r="G310" s="107"/>
      <c r="H310" s="107"/>
      <c r="I310" s="107"/>
      <c r="J310" s="107"/>
      <c r="K310" s="107"/>
      <c r="L310" s="107"/>
      <c r="N310" s="401"/>
    </row>
    <row r="311" spans="2:14" ht="14.25" customHeight="1" hidden="1">
      <c r="B311" s="107"/>
      <c r="C311" s="107"/>
      <c r="D311" s="107"/>
      <c r="E311" s="107"/>
      <c r="F311" s="242"/>
      <c r="G311" s="107"/>
      <c r="H311" s="107"/>
      <c r="I311" s="107"/>
      <c r="J311" s="107"/>
      <c r="K311" s="107"/>
      <c r="L311" s="107"/>
      <c r="N311" s="401"/>
    </row>
    <row r="312" spans="2:14" ht="14.25" customHeight="1" hidden="1">
      <c r="B312" s="107"/>
      <c r="C312" s="107"/>
      <c r="D312" s="107"/>
      <c r="E312" s="107"/>
      <c r="F312" s="242"/>
      <c r="G312" s="107"/>
      <c r="H312" s="107"/>
      <c r="I312" s="107"/>
      <c r="J312" s="107"/>
      <c r="K312" s="107"/>
      <c r="L312" s="107"/>
      <c r="N312" s="401"/>
    </row>
    <row r="313" spans="2:14" ht="14.25" customHeight="1" hidden="1">
      <c r="B313" s="107"/>
      <c r="C313" s="107"/>
      <c r="D313" s="107"/>
      <c r="E313" s="107"/>
      <c r="F313" s="242"/>
      <c r="G313" s="107"/>
      <c r="H313" s="107"/>
      <c r="I313" s="107"/>
      <c r="J313" s="107"/>
      <c r="K313" s="107"/>
      <c r="L313" s="107"/>
      <c r="N313" s="401"/>
    </row>
    <row r="314" spans="2:14" ht="14.25" customHeight="1" hidden="1">
      <c r="B314" s="107"/>
      <c r="C314" s="107"/>
      <c r="D314" s="107"/>
      <c r="E314" s="107"/>
      <c r="F314" s="242"/>
      <c r="G314" s="107"/>
      <c r="H314" s="107"/>
      <c r="I314" s="107"/>
      <c r="J314" s="107"/>
      <c r="K314" s="107"/>
      <c r="L314" s="107"/>
      <c r="N314" s="401"/>
    </row>
    <row r="315" spans="2:14" ht="14.25" customHeight="1" hidden="1">
      <c r="B315" s="107"/>
      <c r="C315" s="107"/>
      <c r="D315" s="107"/>
      <c r="E315" s="107"/>
      <c r="F315" s="242"/>
      <c r="G315" s="107"/>
      <c r="H315" s="107"/>
      <c r="I315" s="107"/>
      <c r="J315" s="107"/>
      <c r="K315" s="107"/>
      <c r="L315" s="107"/>
      <c r="N315" s="401"/>
    </row>
    <row r="316" spans="2:14" ht="14.25" customHeight="1" hidden="1">
      <c r="B316" s="107"/>
      <c r="C316" s="107"/>
      <c r="D316" s="107"/>
      <c r="E316" s="107"/>
      <c r="F316" s="242"/>
      <c r="G316" s="107"/>
      <c r="H316" s="107"/>
      <c r="I316" s="107"/>
      <c r="J316" s="107"/>
      <c r="K316" s="107"/>
      <c r="L316" s="107"/>
      <c r="N316" s="401"/>
    </row>
    <row r="317" spans="2:14" ht="14.25" customHeight="1" hidden="1">
      <c r="B317" s="107"/>
      <c r="C317" s="107"/>
      <c r="D317" s="107"/>
      <c r="E317" s="107"/>
      <c r="F317" s="242"/>
      <c r="G317" s="107"/>
      <c r="H317" s="107"/>
      <c r="I317" s="107"/>
      <c r="J317" s="107"/>
      <c r="K317" s="107"/>
      <c r="L317" s="107"/>
      <c r="N317" s="401"/>
    </row>
    <row r="318" spans="2:14" ht="14.25" customHeight="1" hidden="1">
      <c r="B318" s="107"/>
      <c r="C318" s="107"/>
      <c r="D318" s="107"/>
      <c r="E318" s="107"/>
      <c r="F318" s="242"/>
      <c r="G318" s="107"/>
      <c r="H318" s="107"/>
      <c r="I318" s="107"/>
      <c r="J318" s="107"/>
      <c r="K318" s="107"/>
      <c r="L318" s="107"/>
      <c r="N318" s="401"/>
    </row>
    <row r="319" spans="2:14" ht="14.25" customHeight="1" hidden="1">
      <c r="B319" s="107"/>
      <c r="C319" s="107"/>
      <c r="D319" s="107"/>
      <c r="E319" s="107"/>
      <c r="F319" s="242"/>
      <c r="G319" s="107"/>
      <c r="H319" s="107"/>
      <c r="I319" s="107"/>
      <c r="J319" s="107"/>
      <c r="K319" s="107"/>
      <c r="L319" s="107"/>
      <c r="N319" s="401"/>
    </row>
    <row r="320" spans="2:14" ht="14.25" customHeight="1" hidden="1">
      <c r="B320" s="107"/>
      <c r="C320" s="107"/>
      <c r="D320" s="107"/>
      <c r="E320" s="107"/>
      <c r="F320" s="242"/>
      <c r="G320" s="107"/>
      <c r="H320" s="107"/>
      <c r="I320" s="107"/>
      <c r="J320" s="107"/>
      <c r="K320" s="107"/>
      <c r="L320" s="107"/>
      <c r="N320" s="401"/>
    </row>
    <row r="321" spans="2:14" ht="14.25" customHeight="1" hidden="1">
      <c r="B321" s="107"/>
      <c r="C321" s="107"/>
      <c r="D321" s="107"/>
      <c r="E321" s="107"/>
      <c r="F321" s="242"/>
      <c r="G321" s="107"/>
      <c r="H321" s="107"/>
      <c r="I321" s="107"/>
      <c r="J321" s="107"/>
      <c r="K321" s="107"/>
      <c r="L321" s="107"/>
      <c r="N321" s="401"/>
    </row>
    <row r="322" spans="2:14" ht="14.25" customHeight="1" hidden="1">
      <c r="B322" s="107"/>
      <c r="C322" s="107"/>
      <c r="D322" s="107"/>
      <c r="E322" s="107"/>
      <c r="F322" s="242"/>
      <c r="G322" s="107"/>
      <c r="H322" s="107"/>
      <c r="I322" s="107"/>
      <c r="J322" s="107"/>
      <c r="K322" s="107"/>
      <c r="L322" s="107"/>
      <c r="N322" s="401"/>
    </row>
    <row r="323" spans="2:14" ht="14.25" customHeight="1" hidden="1">
      <c r="B323" s="107"/>
      <c r="C323" s="107"/>
      <c r="D323" s="107"/>
      <c r="E323" s="107"/>
      <c r="F323" s="242"/>
      <c r="G323" s="107"/>
      <c r="H323" s="107"/>
      <c r="I323" s="107"/>
      <c r="J323" s="107"/>
      <c r="K323" s="107"/>
      <c r="L323" s="107"/>
      <c r="N323" s="401"/>
    </row>
    <row r="324" spans="2:12" ht="14.25" customHeight="1" hidden="1">
      <c r="B324" s="107"/>
      <c r="C324" s="107"/>
      <c r="D324" s="107"/>
      <c r="E324" s="107"/>
      <c r="F324" s="242"/>
      <c r="G324" s="107"/>
      <c r="H324" s="107"/>
      <c r="I324" s="107"/>
      <c r="J324" s="107"/>
      <c r="K324" s="107"/>
      <c r="L324" s="107"/>
    </row>
    <row r="325" spans="2:12" ht="14.25" customHeight="1" hidden="1">
      <c r="B325" s="107"/>
      <c r="C325" s="107"/>
      <c r="D325" s="107"/>
      <c r="E325" s="107"/>
      <c r="F325" s="242"/>
      <c r="G325" s="107"/>
      <c r="H325" s="107"/>
      <c r="I325" s="107"/>
      <c r="J325" s="107"/>
      <c r="K325" s="107"/>
      <c r="L325" s="107"/>
    </row>
    <row r="326" spans="2:12" ht="14.25" customHeight="1" hidden="1">
      <c r="B326" s="107"/>
      <c r="C326" s="107"/>
      <c r="D326" s="107"/>
      <c r="E326" s="107"/>
      <c r="F326" s="242"/>
      <c r="G326" s="107"/>
      <c r="H326" s="107"/>
      <c r="I326" s="107"/>
      <c r="J326" s="107"/>
      <c r="K326" s="107"/>
      <c r="L326" s="107"/>
    </row>
    <row r="327" spans="2:12" ht="14.25" customHeight="1" hidden="1">
      <c r="B327" s="107"/>
      <c r="C327" s="107"/>
      <c r="D327" s="107"/>
      <c r="E327" s="107"/>
      <c r="F327" s="242"/>
      <c r="G327" s="107"/>
      <c r="H327" s="107"/>
      <c r="I327" s="107"/>
      <c r="J327" s="107"/>
      <c r="K327" s="107"/>
      <c r="L327" s="107"/>
    </row>
    <row r="328" spans="2:12" ht="14.25" customHeight="1" hidden="1">
      <c r="B328" s="107"/>
      <c r="C328" s="107"/>
      <c r="D328" s="107"/>
      <c r="E328" s="107"/>
      <c r="F328" s="242"/>
      <c r="G328" s="107"/>
      <c r="H328" s="107"/>
      <c r="I328" s="107"/>
      <c r="J328" s="107"/>
      <c r="K328" s="107"/>
      <c r="L328" s="107"/>
    </row>
    <row r="329" spans="2:12" ht="14.25" customHeight="1" hidden="1">
      <c r="B329" s="107"/>
      <c r="C329" s="107"/>
      <c r="D329" s="107"/>
      <c r="E329" s="107"/>
      <c r="F329" s="242"/>
      <c r="G329" s="107"/>
      <c r="H329" s="107"/>
      <c r="I329" s="107"/>
      <c r="J329" s="107"/>
      <c r="K329" s="107"/>
      <c r="L329" s="107"/>
    </row>
    <row r="330" spans="2:12" ht="14.25" customHeight="1" hidden="1">
      <c r="B330" s="107"/>
      <c r="C330" s="107"/>
      <c r="D330" s="107"/>
      <c r="E330" s="107"/>
      <c r="F330" s="242"/>
      <c r="G330" s="107"/>
      <c r="H330" s="107"/>
      <c r="I330" s="107"/>
      <c r="J330" s="107"/>
      <c r="K330" s="107"/>
      <c r="L330" s="107"/>
    </row>
    <row r="331" spans="2:12" ht="14.25" customHeight="1" hidden="1">
      <c r="B331" s="107"/>
      <c r="C331" s="107"/>
      <c r="D331" s="107"/>
      <c r="E331" s="107"/>
      <c r="F331" s="242"/>
      <c r="G331" s="107"/>
      <c r="H331" s="107"/>
      <c r="I331" s="107"/>
      <c r="J331" s="107"/>
      <c r="K331" s="107"/>
      <c r="L331" s="107"/>
    </row>
    <row r="332" spans="2:12" ht="14.25" customHeight="1" hidden="1">
      <c r="B332" s="107"/>
      <c r="C332" s="107"/>
      <c r="D332" s="107"/>
      <c r="E332" s="107"/>
      <c r="F332" s="242"/>
      <c r="G332" s="107"/>
      <c r="H332" s="107"/>
      <c r="I332" s="107"/>
      <c r="J332" s="107"/>
      <c r="K332" s="107"/>
      <c r="L332" s="107"/>
    </row>
    <row r="333" spans="2:12" ht="14.25" customHeight="1" hidden="1">
      <c r="B333" s="107"/>
      <c r="C333" s="107"/>
      <c r="D333" s="107"/>
      <c r="E333" s="107"/>
      <c r="F333" s="242"/>
      <c r="G333" s="107"/>
      <c r="H333" s="107"/>
      <c r="I333" s="107"/>
      <c r="J333" s="107"/>
      <c r="K333" s="107"/>
      <c r="L333" s="107"/>
    </row>
    <row r="334" spans="2:12" ht="14.25" customHeight="1" hidden="1">
      <c r="B334" s="107"/>
      <c r="C334" s="107"/>
      <c r="D334" s="107"/>
      <c r="E334" s="107"/>
      <c r="F334" s="242"/>
      <c r="G334" s="107"/>
      <c r="H334" s="107"/>
      <c r="I334" s="107"/>
      <c r="J334" s="107"/>
      <c r="K334" s="107"/>
      <c r="L334" s="107"/>
    </row>
    <row r="335" spans="2:12" ht="14.25" customHeight="1" hidden="1">
      <c r="B335" s="107"/>
      <c r="C335" s="107"/>
      <c r="D335" s="107"/>
      <c r="E335" s="107"/>
      <c r="F335" s="242"/>
      <c r="G335" s="107"/>
      <c r="H335" s="107"/>
      <c r="I335" s="107"/>
      <c r="J335" s="107"/>
      <c r="K335" s="107"/>
      <c r="L335" s="107"/>
    </row>
    <row r="336" spans="2:12" ht="14.25" customHeight="1" hidden="1">
      <c r="B336" s="107"/>
      <c r="C336" s="107"/>
      <c r="D336" s="107"/>
      <c r="E336" s="107"/>
      <c r="F336" s="242"/>
      <c r="G336" s="107"/>
      <c r="H336" s="107"/>
      <c r="I336" s="107"/>
      <c r="J336" s="107"/>
      <c r="K336" s="107"/>
      <c r="L336" s="107"/>
    </row>
    <row r="337" spans="2:12" ht="14.25" customHeight="1" hidden="1">
      <c r="B337" s="107"/>
      <c r="C337" s="107"/>
      <c r="D337" s="107"/>
      <c r="E337" s="107"/>
      <c r="F337" s="242"/>
      <c r="G337" s="107"/>
      <c r="H337" s="107"/>
      <c r="I337" s="107"/>
      <c r="J337" s="107"/>
      <c r="K337" s="107"/>
      <c r="L337" s="107"/>
    </row>
    <row r="338" spans="2:12" ht="14.25" customHeight="1" hidden="1">
      <c r="B338" s="107"/>
      <c r="C338" s="107"/>
      <c r="D338" s="107"/>
      <c r="E338" s="107"/>
      <c r="F338" s="242"/>
      <c r="G338" s="107"/>
      <c r="H338" s="107"/>
      <c r="I338" s="107"/>
      <c r="J338" s="107"/>
      <c r="K338" s="107"/>
      <c r="L338" s="107"/>
    </row>
    <row r="339" spans="2:12" ht="14.25" customHeight="1" hidden="1">
      <c r="B339" s="107"/>
      <c r="C339" s="107"/>
      <c r="D339" s="107"/>
      <c r="E339" s="107"/>
      <c r="F339" s="242"/>
      <c r="G339" s="107"/>
      <c r="H339" s="107"/>
      <c r="I339" s="107"/>
      <c r="J339" s="107"/>
      <c r="K339" s="107"/>
      <c r="L339" s="107"/>
    </row>
    <row r="340" spans="2:12" ht="14.25" customHeight="1" hidden="1">
      <c r="B340" s="107"/>
      <c r="C340" s="107"/>
      <c r="D340" s="107"/>
      <c r="E340" s="107"/>
      <c r="F340" s="242"/>
      <c r="G340" s="107"/>
      <c r="H340" s="107"/>
      <c r="I340" s="107"/>
      <c r="J340" s="107"/>
      <c r="K340" s="107"/>
      <c r="L340" s="107"/>
    </row>
    <row r="341" spans="2:12" ht="14.25" customHeight="1" hidden="1">
      <c r="B341" s="107"/>
      <c r="C341" s="107"/>
      <c r="D341" s="107"/>
      <c r="E341" s="107"/>
      <c r="F341" s="242"/>
      <c r="G341" s="107"/>
      <c r="H341" s="107"/>
      <c r="I341" s="107"/>
      <c r="J341" s="107"/>
      <c r="K341" s="107"/>
      <c r="L341" s="107"/>
    </row>
    <row r="342" spans="2:12" ht="14.25" customHeight="1" hidden="1">
      <c r="B342" s="107"/>
      <c r="C342" s="107"/>
      <c r="D342" s="107"/>
      <c r="E342" s="107"/>
      <c r="F342" s="242"/>
      <c r="G342" s="107"/>
      <c r="H342" s="107"/>
      <c r="I342" s="107"/>
      <c r="J342" s="107"/>
      <c r="K342" s="107"/>
      <c r="L342" s="107"/>
    </row>
    <row r="343" spans="2:12" ht="14.25" customHeight="1" hidden="1">
      <c r="B343" s="107"/>
      <c r="C343" s="107"/>
      <c r="D343" s="107"/>
      <c r="E343" s="107"/>
      <c r="F343" s="242"/>
      <c r="G343" s="107"/>
      <c r="H343" s="107"/>
      <c r="I343" s="107"/>
      <c r="J343" s="107"/>
      <c r="K343" s="107"/>
      <c r="L343" s="107"/>
    </row>
    <row r="344" spans="2:12" ht="14.25" customHeight="1" hidden="1">
      <c r="B344" s="107"/>
      <c r="C344" s="107"/>
      <c r="D344" s="107"/>
      <c r="E344" s="107"/>
      <c r="F344" s="242"/>
      <c r="G344" s="107"/>
      <c r="H344" s="107"/>
      <c r="I344" s="107"/>
      <c r="J344" s="107"/>
      <c r="K344" s="107"/>
      <c r="L344" s="107"/>
    </row>
    <row r="345" spans="2:12" ht="14.25" customHeight="1" hidden="1">
      <c r="B345" s="107"/>
      <c r="C345" s="107"/>
      <c r="D345" s="107"/>
      <c r="E345" s="107"/>
      <c r="F345" s="242"/>
      <c r="G345" s="107"/>
      <c r="H345" s="107"/>
      <c r="I345" s="107"/>
      <c r="J345" s="107"/>
      <c r="K345" s="107"/>
      <c r="L345" s="107"/>
    </row>
    <row r="346" spans="2:12" ht="14.25" customHeight="1" hidden="1">
      <c r="B346" s="107"/>
      <c r="C346" s="107"/>
      <c r="D346" s="107"/>
      <c r="E346" s="107"/>
      <c r="F346" s="242"/>
      <c r="G346" s="107"/>
      <c r="H346" s="107"/>
      <c r="I346" s="107"/>
      <c r="J346" s="107"/>
      <c r="K346" s="107"/>
      <c r="L346" s="107"/>
    </row>
    <row r="347" spans="2:12" ht="14.25" customHeight="1" hidden="1">
      <c r="B347" s="107"/>
      <c r="C347" s="107"/>
      <c r="D347" s="107"/>
      <c r="E347" s="107"/>
      <c r="F347" s="242"/>
      <c r="G347" s="107"/>
      <c r="H347" s="107"/>
      <c r="I347" s="107"/>
      <c r="J347" s="107"/>
      <c r="K347" s="107"/>
      <c r="L347" s="107"/>
    </row>
    <row r="348" spans="2:12" ht="14.25" customHeight="1" hidden="1">
      <c r="B348" s="107"/>
      <c r="C348" s="107"/>
      <c r="D348" s="107"/>
      <c r="E348" s="107"/>
      <c r="F348" s="242"/>
      <c r="G348" s="107"/>
      <c r="H348" s="107"/>
      <c r="I348" s="107"/>
      <c r="J348" s="107"/>
      <c r="K348" s="107"/>
      <c r="L348" s="107"/>
    </row>
    <row r="349" spans="2:12" ht="14.25" customHeight="1" hidden="1">
      <c r="B349" s="107"/>
      <c r="C349" s="107"/>
      <c r="D349" s="107"/>
      <c r="E349" s="107"/>
      <c r="F349" s="242"/>
      <c r="G349" s="107"/>
      <c r="H349" s="107"/>
      <c r="I349" s="107"/>
      <c r="J349" s="107"/>
      <c r="K349" s="107"/>
      <c r="L349" s="107"/>
    </row>
    <row r="350" spans="2:12" ht="14.25" customHeight="1" hidden="1">
      <c r="B350" s="107"/>
      <c r="C350" s="107"/>
      <c r="D350" s="107"/>
      <c r="E350" s="107"/>
      <c r="F350" s="242"/>
      <c r="G350" s="107"/>
      <c r="H350" s="107"/>
      <c r="I350" s="107"/>
      <c r="J350" s="107"/>
      <c r="K350" s="107"/>
      <c r="L350" s="107"/>
    </row>
    <row r="351" spans="2:12" ht="14.25" customHeight="1" hidden="1">
      <c r="B351" s="107"/>
      <c r="C351" s="107"/>
      <c r="D351" s="107"/>
      <c r="E351" s="107"/>
      <c r="F351" s="242"/>
      <c r="G351" s="107"/>
      <c r="H351" s="107"/>
      <c r="I351" s="107"/>
      <c r="J351" s="107"/>
      <c r="K351" s="107"/>
      <c r="L351" s="107"/>
    </row>
    <row r="352" spans="2:12" ht="14.25" customHeight="1" hidden="1">
      <c r="B352" s="107"/>
      <c r="C352" s="107"/>
      <c r="D352" s="107"/>
      <c r="E352" s="107"/>
      <c r="F352" s="242"/>
      <c r="G352" s="107"/>
      <c r="H352" s="107"/>
      <c r="I352" s="107"/>
      <c r="J352" s="107"/>
      <c r="K352" s="107"/>
      <c r="L352" s="107"/>
    </row>
    <row r="353" spans="2:12" ht="14.25" customHeight="1" hidden="1">
      <c r="B353" s="107"/>
      <c r="C353" s="107"/>
      <c r="D353" s="107"/>
      <c r="E353" s="107"/>
      <c r="F353" s="242"/>
      <c r="G353" s="107"/>
      <c r="H353" s="107"/>
      <c r="I353" s="107"/>
      <c r="J353" s="107"/>
      <c r="K353" s="107"/>
      <c r="L353" s="107"/>
    </row>
    <row r="354" spans="2:12" ht="14.25" customHeight="1" hidden="1">
      <c r="B354" s="107"/>
      <c r="C354" s="107"/>
      <c r="D354" s="107"/>
      <c r="E354" s="107"/>
      <c r="F354" s="242"/>
      <c r="G354" s="107"/>
      <c r="H354" s="107"/>
      <c r="I354" s="107"/>
      <c r="J354" s="107"/>
      <c r="K354" s="107"/>
      <c r="L354" s="107"/>
    </row>
    <row r="355" spans="2:12" ht="14.25" customHeight="1" hidden="1">
      <c r="B355" s="107"/>
      <c r="C355" s="107"/>
      <c r="D355" s="107"/>
      <c r="E355" s="107"/>
      <c r="F355" s="242"/>
      <c r="G355" s="107"/>
      <c r="H355" s="107"/>
      <c r="I355" s="107"/>
      <c r="J355" s="107"/>
      <c r="K355" s="107"/>
      <c r="L355" s="107"/>
    </row>
    <row r="356" spans="2:12" ht="14.25" customHeight="1" hidden="1">
      <c r="B356" s="107"/>
      <c r="C356" s="107"/>
      <c r="D356" s="107"/>
      <c r="E356" s="107"/>
      <c r="F356" s="242"/>
      <c r="G356" s="107"/>
      <c r="H356" s="107"/>
      <c r="I356" s="107"/>
      <c r="J356" s="107"/>
      <c r="K356" s="107"/>
      <c r="L356" s="107"/>
    </row>
    <row r="357" spans="2:12" ht="14.25" customHeight="1" hidden="1">
      <c r="B357" s="107"/>
      <c r="C357" s="107"/>
      <c r="D357" s="107"/>
      <c r="E357" s="107"/>
      <c r="F357" s="242"/>
      <c r="G357" s="107"/>
      <c r="H357" s="107"/>
      <c r="I357" s="107"/>
      <c r="J357" s="107"/>
      <c r="K357" s="107"/>
      <c r="L357" s="107"/>
    </row>
    <row r="358" spans="2:12" ht="14.25" customHeight="1" hidden="1">
      <c r="B358" s="107"/>
      <c r="C358" s="107"/>
      <c r="D358" s="107"/>
      <c r="E358" s="107"/>
      <c r="F358" s="242"/>
      <c r="G358" s="107"/>
      <c r="H358" s="107"/>
      <c r="I358" s="107"/>
      <c r="J358" s="107"/>
      <c r="K358" s="107"/>
      <c r="L358" s="107"/>
    </row>
    <row r="359" spans="2:12" ht="14.25" customHeight="1" hidden="1">
      <c r="B359" s="107"/>
      <c r="C359" s="107"/>
      <c r="D359" s="107"/>
      <c r="E359" s="107"/>
      <c r="F359" s="242"/>
      <c r="G359" s="107"/>
      <c r="H359" s="107"/>
      <c r="I359" s="107"/>
      <c r="J359" s="107"/>
      <c r="K359" s="107"/>
      <c r="L359" s="107"/>
    </row>
    <row r="360" spans="2:12" ht="14.25" customHeight="1" hidden="1">
      <c r="B360" s="107"/>
      <c r="C360" s="107"/>
      <c r="D360" s="107"/>
      <c r="E360" s="107"/>
      <c r="F360" s="242"/>
      <c r="G360" s="107"/>
      <c r="H360" s="107"/>
      <c r="I360" s="107"/>
      <c r="J360" s="107"/>
      <c r="K360" s="107"/>
      <c r="L360" s="107"/>
    </row>
    <row r="361" spans="2:12" ht="14.25" customHeight="1" hidden="1">
      <c r="B361" s="107"/>
      <c r="C361" s="107"/>
      <c r="D361" s="107"/>
      <c r="E361" s="107"/>
      <c r="F361" s="242"/>
      <c r="G361" s="107"/>
      <c r="H361" s="107"/>
      <c r="I361" s="107"/>
      <c r="J361" s="107"/>
      <c r="K361" s="107"/>
      <c r="L361" s="107"/>
    </row>
    <row r="362" spans="2:12" ht="14.25" customHeight="1" hidden="1">
      <c r="B362" s="107"/>
      <c r="C362" s="107"/>
      <c r="D362" s="107"/>
      <c r="E362" s="107"/>
      <c r="F362" s="242"/>
      <c r="G362" s="107"/>
      <c r="H362" s="107"/>
      <c r="I362" s="107"/>
      <c r="J362" s="107"/>
      <c r="K362" s="107"/>
      <c r="L362" s="107"/>
    </row>
    <row r="363" spans="2:12" ht="14.25" customHeight="1" hidden="1">
      <c r="B363" s="107"/>
      <c r="C363" s="107"/>
      <c r="D363" s="107"/>
      <c r="E363" s="107"/>
      <c r="F363" s="242"/>
      <c r="G363" s="107"/>
      <c r="H363" s="107"/>
      <c r="I363" s="107"/>
      <c r="J363" s="107"/>
      <c r="K363" s="107"/>
      <c r="L363" s="107"/>
    </row>
    <row r="364" spans="2:12" ht="14.25" customHeight="1" hidden="1">
      <c r="B364" s="107"/>
      <c r="C364" s="107"/>
      <c r="D364" s="107"/>
      <c r="E364" s="107"/>
      <c r="F364" s="242"/>
      <c r="G364" s="107"/>
      <c r="H364" s="107"/>
      <c r="I364" s="107"/>
      <c r="J364" s="107"/>
      <c r="K364" s="107"/>
      <c r="L364" s="107"/>
    </row>
    <row r="365" spans="2:12" ht="14.25" customHeight="1" hidden="1">
      <c r="B365" s="107"/>
      <c r="C365" s="107"/>
      <c r="D365" s="107"/>
      <c r="E365" s="107"/>
      <c r="F365" s="242"/>
      <c r="G365" s="107"/>
      <c r="H365" s="107"/>
      <c r="I365" s="107"/>
      <c r="J365" s="107"/>
      <c r="K365" s="107"/>
      <c r="L365" s="107"/>
    </row>
    <row r="366" spans="2:12" ht="14.25" customHeight="1" hidden="1">
      <c r="B366" s="107"/>
      <c r="C366" s="107"/>
      <c r="D366" s="107"/>
      <c r="E366" s="107"/>
      <c r="F366" s="242"/>
      <c r="G366" s="107"/>
      <c r="H366" s="107"/>
      <c r="I366" s="107"/>
      <c r="J366" s="107"/>
      <c r="K366" s="107"/>
      <c r="L366" s="107"/>
    </row>
    <row r="367" spans="2:12" ht="14.25" customHeight="1" hidden="1">
      <c r="B367" s="107"/>
      <c r="C367" s="107"/>
      <c r="D367" s="107"/>
      <c r="E367" s="107"/>
      <c r="F367" s="242"/>
      <c r="G367" s="107"/>
      <c r="H367" s="107"/>
      <c r="I367" s="107"/>
      <c r="J367" s="107"/>
      <c r="K367" s="107"/>
      <c r="L367" s="107"/>
    </row>
    <row r="368" spans="2:12" ht="14.25" customHeight="1" hidden="1">
      <c r="B368" s="107"/>
      <c r="C368" s="107"/>
      <c r="D368" s="107"/>
      <c r="E368" s="107"/>
      <c r="F368" s="242"/>
      <c r="G368" s="107"/>
      <c r="H368" s="107"/>
      <c r="I368" s="107"/>
      <c r="J368" s="107"/>
      <c r="K368" s="107"/>
      <c r="L368" s="107"/>
    </row>
    <row r="369" spans="2:12" ht="14.25" customHeight="1" hidden="1">
      <c r="B369" s="107"/>
      <c r="C369" s="107"/>
      <c r="D369" s="107"/>
      <c r="E369" s="107"/>
      <c r="F369" s="242"/>
      <c r="G369" s="107"/>
      <c r="H369" s="107"/>
      <c r="I369" s="107"/>
      <c r="J369" s="107"/>
      <c r="K369" s="107"/>
      <c r="L369" s="107"/>
    </row>
    <row r="370" spans="2:12" ht="14.25" customHeight="1" hidden="1">
      <c r="B370" s="107"/>
      <c r="C370" s="107"/>
      <c r="D370" s="107"/>
      <c r="E370" s="107"/>
      <c r="F370" s="242"/>
      <c r="G370" s="107"/>
      <c r="H370" s="107"/>
      <c r="I370" s="107"/>
      <c r="J370" s="107"/>
      <c r="K370" s="107"/>
      <c r="L370" s="107"/>
    </row>
    <row r="371" spans="2:12" ht="14.25" customHeight="1" hidden="1">
      <c r="B371" s="107"/>
      <c r="C371" s="107"/>
      <c r="D371" s="107"/>
      <c r="E371" s="107"/>
      <c r="F371" s="242"/>
      <c r="G371" s="107"/>
      <c r="H371" s="107"/>
      <c r="I371" s="107"/>
      <c r="J371" s="107"/>
      <c r="K371" s="107"/>
      <c r="L371" s="107"/>
    </row>
    <row r="372" spans="2:12" ht="14.25" customHeight="1" hidden="1">
      <c r="B372" s="107"/>
      <c r="C372" s="107"/>
      <c r="D372" s="107"/>
      <c r="E372" s="107"/>
      <c r="F372" s="242"/>
      <c r="G372" s="107"/>
      <c r="H372" s="107"/>
      <c r="I372" s="107"/>
      <c r="J372" s="107"/>
      <c r="K372" s="107"/>
      <c r="L372" s="107"/>
    </row>
    <row r="373" spans="2:12" ht="14.25" customHeight="1" hidden="1">
      <c r="B373" s="107"/>
      <c r="C373" s="107"/>
      <c r="D373" s="107"/>
      <c r="E373" s="107"/>
      <c r="F373" s="242"/>
      <c r="G373" s="107"/>
      <c r="H373" s="107"/>
      <c r="I373" s="107"/>
      <c r="J373" s="107"/>
      <c r="K373" s="107"/>
      <c r="L373" s="107"/>
    </row>
    <row r="374" spans="2:12" ht="14.25" customHeight="1" hidden="1">
      <c r="B374" s="107"/>
      <c r="C374" s="107"/>
      <c r="D374" s="107"/>
      <c r="E374" s="107"/>
      <c r="F374" s="242"/>
      <c r="G374" s="107"/>
      <c r="H374" s="107"/>
      <c r="I374" s="107"/>
      <c r="J374" s="107"/>
      <c r="K374" s="107"/>
      <c r="L374" s="107"/>
    </row>
    <row r="375" spans="2:12" ht="14.25" customHeight="1" hidden="1">
      <c r="B375" s="107"/>
      <c r="C375" s="107"/>
      <c r="D375" s="107"/>
      <c r="E375" s="107"/>
      <c r="F375" s="242"/>
      <c r="G375" s="107"/>
      <c r="H375" s="107"/>
      <c r="I375" s="107"/>
      <c r="J375" s="107"/>
      <c r="K375" s="107"/>
      <c r="L375" s="107"/>
    </row>
    <row r="376" spans="2:12" ht="14.25" customHeight="1" hidden="1">
      <c r="B376" s="107"/>
      <c r="C376" s="107"/>
      <c r="D376" s="107"/>
      <c r="E376" s="107"/>
      <c r="F376" s="242"/>
      <c r="G376" s="107"/>
      <c r="H376" s="107"/>
      <c r="I376" s="107"/>
      <c r="J376" s="107"/>
      <c r="K376" s="107"/>
      <c r="L376" s="107"/>
    </row>
    <row r="377" spans="2:12" ht="14.25" customHeight="1" hidden="1">
      <c r="B377" s="107"/>
      <c r="C377" s="107"/>
      <c r="D377" s="107"/>
      <c r="E377" s="107"/>
      <c r="F377" s="242"/>
      <c r="G377" s="107"/>
      <c r="H377" s="107"/>
      <c r="I377" s="107"/>
      <c r="J377" s="107"/>
      <c r="K377" s="107"/>
      <c r="L377" s="107"/>
    </row>
    <row r="378" spans="2:12" ht="14.25" customHeight="1" hidden="1">
      <c r="B378" s="107"/>
      <c r="C378" s="107"/>
      <c r="D378" s="107"/>
      <c r="E378" s="107"/>
      <c r="F378" s="242"/>
      <c r="G378" s="107"/>
      <c r="H378" s="107"/>
      <c r="I378" s="107"/>
      <c r="J378" s="107"/>
      <c r="K378" s="107"/>
      <c r="L378" s="107"/>
    </row>
    <row r="379" spans="2:12" ht="14.25" customHeight="1" hidden="1">
      <c r="B379" s="107"/>
      <c r="C379" s="107"/>
      <c r="D379" s="107"/>
      <c r="E379" s="107"/>
      <c r="F379" s="242"/>
      <c r="G379" s="107"/>
      <c r="H379" s="107"/>
      <c r="I379" s="107"/>
      <c r="J379" s="107"/>
      <c r="K379" s="107"/>
      <c r="L379" s="107"/>
    </row>
    <row r="380" spans="2:12" ht="14.25" customHeight="1" hidden="1">
      <c r="B380" s="107"/>
      <c r="C380" s="107"/>
      <c r="D380" s="107"/>
      <c r="E380" s="107"/>
      <c r="F380" s="242"/>
      <c r="G380" s="107"/>
      <c r="H380" s="107"/>
      <c r="I380" s="107"/>
      <c r="J380" s="107"/>
      <c r="K380" s="107"/>
      <c r="L380" s="107"/>
    </row>
    <row r="381" spans="2:12" ht="14.25" customHeight="1" hidden="1">
      <c r="B381" s="107"/>
      <c r="C381" s="107"/>
      <c r="D381" s="107"/>
      <c r="E381" s="107"/>
      <c r="F381" s="242"/>
      <c r="G381" s="107"/>
      <c r="H381" s="107"/>
      <c r="I381" s="107"/>
      <c r="J381" s="107"/>
      <c r="K381" s="107"/>
      <c r="L381" s="107"/>
    </row>
    <row r="382" spans="2:12" ht="14.25" customHeight="1" hidden="1">
      <c r="B382" s="107"/>
      <c r="C382" s="107"/>
      <c r="D382" s="107"/>
      <c r="E382" s="107"/>
      <c r="F382" s="242"/>
      <c r="G382" s="107"/>
      <c r="H382" s="107"/>
      <c r="I382" s="107"/>
      <c r="J382" s="107"/>
      <c r="K382" s="107"/>
      <c r="L382" s="107"/>
    </row>
    <row r="383" spans="2:12" ht="14.25" customHeight="1" hidden="1">
      <c r="B383" s="107"/>
      <c r="C383" s="107"/>
      <c r="D383" s="107"/>
      <c r="E383" s="107"/>
      <c r="F383" s="242"/>
      <c r="G383" s="107"/>
      <c r="H383" s="107"/>
      <c r="I383" s="107"/>
      <c r="J383" s="107"/>
      <c r="K383" s="107"/>
      <c r="L383" s="107"/>
    </row>
    <row r="384" spans="2:12" ht="14.25" customHeight="1" hidden="1">
      <c r="B384" s="107"/>
      <c r="C384" s="107"/>
      <c r="D384" s="107"/>
      <c r="E384" s="107"/>
      <c r="F384" s="242"/>
      <c r="G384" s="107"/>
      <c r="H384" s="107"/>
      <c r="I384" s="107"/>
      <c r="J384" s="107"/>
      <c r="K384" s="107"/>
      <c r="L384" s="107"/>
    </row>
    <row r="385" spans="2:12" ht="14.25" customHeight="1" hidden="1">
      <c r="B385" s="107"/>
      <c r="C385" s="107"/>
      <c r="D385" s="107"/>
      <c r="E385" s="107"/>
      <c r="F385" s="242"/>
      <c r="G385" s="107"/>
      <c r="H385" s="107"/>
      <c r="I385" s="107"/>
      <c r="J385" s="107"/>
      <c r="K385" s="107"/>
      <c r="L385" s="107"/>
    </row>
    <row r="386" spans="2:12" ht="14.25" customHeight="1" hidden="1">
      <c r="B386" s="107"/>
      <c r="C386" s="107"/>
      <c r="D386" s="107"/>
      <c r="E386" s="107"/>
      <c r="F386" s="242"/>
      <c r="G386" s="107"/>
      <c r="H386" s="107"/>
      <c r="I386" s="107"/>
      <c r="J386" s="107"/>
      <c r="K386" s="107"/>
      <c r="L386" s="107"/>
    </row>
    <row r="387" spans="2:12" ht="14.25" customHeight="1" hidden="1">
      <c r="B387" s="107"/>
      <c r="C387" s="107"/>
      <c r="D387" s="107"/>
      <c r="E387" s="107"/>
      <c r="F387" s="242"/>
      <c r="G387" s="107"/>
      <c r="H387" s="107"/>
      <c r="I387" s="107"/>
      <c r="J387" s="107"/>
      <c r="K387" s="107"/>
      <c r="L387" s="107"/>
    </row>
    <row r="388" spans="2:12" ht="14.25" customHeight="1" hidden="1">
      <c r="B388" s="107"/>
      <c r="C388" s="107"/>
      <c r="D388" s="107"/>
      <c r="E388" s="107"/>
      <c r="F388" s="242"/>
      <c r="G388" s="107"/>
      <c r="H388" s="107"/>
      <c r="I388" s="107"/>
      <c r="J388" s="107"/>
      <c r="K388" s="107"/>
      <c r="L388" s="107"/>
    </row>
    <row r="389" spans="2:12" ht="14.25" customHeight="1" hidden="1">
      <c r="B389" s="107"/>
      <c r="C389" s="107"/>
      <c r="D389" s="107"/>
      <c r="E389" s="107"/>
      <c r="F389" s="242"/>
      <c r="G389" s="107"/>
      <c r="H389" s="107"/>
      <c r="I389" s="107"/>
      <c r="J389" s="107"/>
      <c r="K389" s="107"/>
      <c r="L389" s="107"/>
    </row>
    <row r="390" spans="2:12" ht="14.25" customHeight="1" hidden="1">
      <c r="B390" s="107"/>
      <c r="C390" s="107"/>
      <c r="D390" s="107"/>
      <c r="E390" s="107"/>
      <c r="F390" s="242"/>
      <c r="G390" s="107"/>
      <c r="H390" s="107"/>
      <c r="I390" s="107"/>
      <c r="J390" s="107"/>
      <c r="K390" s="107"/>
      <c r="L390" s="107"/>
    </row>
    <row r="391" spans="2:12" ht="14.25" customHeight="1" hidden="1">
      <c r="B391" s="107"/>
      <c r="C391" s="107"/>
      <c r="D391" s="107"/>
      <c r="E391" s="107"/>
      <c r="F391" s="242"/>
      <c r="G391" s="107"/>
      <c r="H391" s="107"/>
      <c r="I391" s="107"/>
      <c r="J391" s="107"/>
      <c r="K391" s="107"/>
      <c r="L391" s="107"/>
    </row>
    <row r="392" spans="2:12" ht="14.25" customHeight="1" hidden="1">
      <c r="B392" s="107"/>
      <c r="C392" s="107"/>
      <c r="D392" s="107"/>
      <c r="E392" s="107"/>
      <c r="F392" s="242"/>
      <c r="G392" s="107"/>
      <c r="H392" s="107"/>
      <c r="I392" s="107"/>
      <c r="J392" s="107"/>
      <c r="K392" s="107"/>
      <c r="L392" s="107"/>
    </row>
    <row r="393" spans="2:12" ht="14.25" customHeight="1" hidden="1">
      <c r="B393" s="107"/>
      <c r="C393" s="107"/>
      <c r="D393" s="107"/>
      <c r="E393" s="107"/>
      <c r="F393" s="242"/>
      <c r="G393" s="107"/>
      <c r="H393" s="107"/>
      <c r="I393" s="107"/>
      <c r="J393" s="107"/>
      <c r="K393" s="107"/>
      <c r="L393" s="107"/>
    </row>
    <row r="394" spans="2:12" ht="14.25" customHeight="1" hidden="1">
      <c r="B394" s="107"/>
      <c r="C394" s="107"/>
      <c r="D394" s="107"/>
      <c r="E394" s="107"/>
      <c r="F394" s="242"/>
      <c r="G394" s="107"/>
      <c r="H394" s="107"/>
      <c r="I394" s="107"/>
      <c r="J394" s="107"/>
      <c r="K394" s="107"/>
      <c r="L394" s="107"/>
    </row>
    <row r="395" spans="2:12" ht="14.25" customHeight="1" hidden="1">
      <c r="B395" s="107"/>
      <c r="C395" s="107"/>
      <c r="D395" s="107"/>
      <c r="E395" s="107"/>
      <c r="F395" s="242"/>
      <c r="G395" s="107"/>
      <c r="H395" s="107"/>
      <c r="I395" s="107"/>
      <c r="J395" s="107"/>
      <c r="K395" s="107"/>
      <c r="L395" s="107"/>
    </row>
    <row r="396" spans="2:12" ht="14.25" customHeight="1" hidden="1">
      <c r="B396" s="107"/>
      <c r="C396" s="107"/>
      <c r="D396" s="107"/>
      <c r="E396" s="107"/>
      <c r="F396" s="242"/>
      <c r="G396" s="107"/>
      <c r="H396" s="107"/>
      <c r="I396" s="107"/>
      <c r="J396" s="107"/>
      <c r="K396" s="107"/>
      <c r="L396" s="107"/>
    </row>
    <row r="397" spans="2:12" ht="14.25" customHeight="1" hidden="1">
      <c r="B397" s="107"/>
      <c r="C397" s="107"/>
      <c r="D397" s="107"/>
      <c r="E397" s="107"/>
      <c r="F397" s="242"/>
      <c r="G397" s="107"/>
      <c r="H397" s="107"/>
      <c r="I397" s="107"/>
      <c r="J397" s="107"/>
      <c r="K397" s="107"/>
      <c r="L397" s="107"/>
    </row>
    <row r="398" spans="2:12" ht="14.25" customHeight="1" hidden="1">
      <c r="B398" s="107"/>
      <c r="C398" s="107"/>
      <c r="D398" s="107"/>
      <c r="E398" s="107"/>
      <c r="F398" s="242"/>
      <c r="G398" s="107"/>
      <c r="H398" s="107"/>
      <c r="I398" s="107"/>
      <c r="J398" s="107"/>
      <c r="K398" s="107"/>
      <c r="L398" s="107"/>
    </row>
    <row r="399" spans="2:12" ht="14.25" customHeight="1" hidden="1">
      <c r="B399" s="107"/>
      <c r="C399" s="107"/>
      <c r="D399" s="107"/>
      <c r="E399" s="107"/>
      <c r="F399" s="242"/>
      <c r="G399" s="107"/>
      <c r="H399" s="107"/>
      <c r="I399" s="107"/>
      <c r="J399" s="107"/>
      <c r="K399" s="107"/>
      <c r="L399" s="107"/>
    </row>
    <row r="400" spans="2:12" ht="14.25" customHeight="1" hidden="1">
      <c r="B400" s="107"/>
      <c r="C400" s="107"/>
      <c r="D400" s="107"/>
      <c r="E400" s="107"/>
      <c r="F400" s="242"/>
      <c r="G400" s="107"/>
      <c r="H400" s="107"/>
      <c r="I400" s="107"/>
      <c r="J400" s="107"/>
      <c r="K400" s="107"/>
      <c r="L400" s="107"/>
    </row>
    <row r="401" spans="2:12" ht="14.25" customHeight="1" hidden="1">
      <c r="B401" s="107"/>
      <c r="C401" s="107"/>
      <c r="D401" s="107"/>
      <c r="E401" s="107"/>
      <c r="F401" s="242"/>
      <c r="G401" s="107"/>
      <c r="H401" s="107"/>
      <c r="I401" s="107"/>
      <c r="J401" s="107"/>
      <c r="K401" s="107"/>
      <c r="L401" s="107"/>
    </row>
    <row r="402" spans="2:12" ht="14.25" customHeight="1" hidden="1">
      <c r="B402" s="107"/>
      <c r="C402" s="107"/>
      <c r="D402" s="107"/>
      <c r="E402" s="107"/>
      <c r="F402" s="242"/>
      <c r="G402" s="107"/>
      <c r="H402" s="107"/>
      <c r="I402" s="107"/>
      <c r="J402" s="107"/>
      <c r="K402" s="107"/>
      <c r="L402" s="107"/>
    </row>
    <row r="403" spans="2:12" ht="14.25" customHeight="1" hidden="1">
      <c r="B403" s="107"/>
      <c r="C403" s="107"/>
      <c r="D403" s="107"/>
      <c r="E403" s="107"/>
      <c r="F403" s="242"/>
      <c r="G403" s="107"/>
      <c r="H403" s="107"/>
      <c r="I403" s="107"/>
      <c r="J403" s="107"/>
      <c r="K403" s="107"/>
      <c r="L403" s="107"/>
    </row>
    <row r="404" spans="2:12" ht="14.25" customHeight="1" hidden="1">
      <c r="B404" s="107"/>
      <c r="C404" s="107"/>
      <c r="D404" s="107"/>
      <c r="E404" s="107"/>
      <c r="F404" s="242"/>
      <c r="G404" s="107"/>
      <c r="H404" s="107"/>
      <c r="I404" s="107"/>
      <c r="J404" s="107"/>
      <c r="K404" s="107"/>
      <c r="L404" s="107"/>
    </row>
    <row r="405" spans="2:12" ht="14.25" customHeight="1" hidden="1">
      <c r="B405" s="107"/>
      <c r="C405" s="107"/>
      <c r="D405" s="107"/>
      <c r="E405" s="107"/>
      <c r="F405" s="242"/>
      <c r="G405" s="107"/>
      <c r="H405" s="107"/>
      <c r="I405" s="107"/>
      <c r="J405" s="107"/>
      <c r="K405" s="107"/>
      <c r="L405" s="107"/>
    </row>
    <row r="406" spans="2:12" ht="14.25" customHeight="1" hidden="1">
      <c r="B406" s="107"/>
      <c r="C406" s="107"/>
      <c r="D406" s="107"/>
      <c r="E406" s="107"/>
      <c r="F406" s="242"/>
      <c r="G406" s="107"/>
      <c r="H406" s="107"/>
      <c r="I406" s="107"/>
      <c r="J406" s="107"/>
      <c r="K406" s="107"/>
      <c r="L406" s="107"/>
    </row>
    <row r="407" spans="2:12" ht="14.25" customHeight="1" hidden="1">
      <c r="B407" s="107"/>
      <c r="C407" s="107"/>
      <c r="D407" s="107"/>
      <c r="E407" s="107"/>
      <c r="F407" s="242"/>
      <c r="G407" s="107"/>
      <c r="H407" s="107"/>
      <c r="I407" s="107"/>
      <c r="J407" s="107"/>
      <c r="K407" s="107"/>
      <c r="L407" s="107"/>
    </row>
    <row r="408" spans="2:12" ht="14.25" customHeight="1" hidden="1">
      <c r="B408" s="107"/>
      <c r="C408" s="107"/>
      <c r="D408" s="107"/>
      <c r="E408" s="107"/>
      <c r="F408" s="242"/>
      <c r="G408" s="107"/>
      <c r="H408" s="107"/>
      <c r="I408" s="107"/>
      <c r="J408" s="107"/>
      <c r="K408" s="107"/>
      <c r="L408" s="107"/>
    </row>
    <row r="409" spans="2:12" ht="14.25" customHeight="1" hidden="1">
      <c r="B409" s="107"/>
      <c r="C409" s="107"/>
      <c r="D409" s="107"/>
      <c r="E409" s="107"/>
      <c r="F409" s="242"/>
      <c r="G409" s="107"/>
      <c r="H409" s="107"/>
      <c r="I409" s="107"/>
      <c r="J409" s="107"/>
      <c r="K409" s="107"/>
      <c r="L409" s="107"/>
    </row>
    <row r="410" spans="2:12" ht="14.25" customHeight="1" hidden="1">
      <c r="B410" s="107"/>
      <c r="C410" s="107"/>
      <c r="D410" s="107"/>
      <c r="E410" s="107"/>
      <c r="F410" s="242"/>
      <c r="G410" s="107"/>
      <c r="H410" s="107"/>
      <c r="I410" s="107"/>
      <c r="J410" s="107"/>
      <c r="K410" s="107"/>
      <c r="L410" s="107"/>
    </row>
    <row r="411" spans="2:12" ht="14.25" customHeight="1" hidden="1">
      <c r="B411" s="107"/>
      <c r="C411" s="107"/>
      <c r="D411" s="107"/>
      <c r="E411" s="107"/>
      <c r="F411" s="242"/>
      <c r="G411" s="107"/>
      <c r="H411" s="107"/>
      <c r="I411" s="107"/>
      <c r="J411" s="107"/>
      <c r="K411" s="107"/>
      <c r="L411" s="107"/>
    </row>
    <row r="412" spans="2:12" ht="14.25" customHeight="1" hidden="1">
      <c r="B412" s="107"/>
      <c r="C412" s="107"/>
      <c r="D412" s="107"/>
      <c r="E412" s="107"/>
      <c r="F412" s="242"/>
      <c r="G412" s="107"/>
      <c r="H412" s="107"/>
      <c r="I412" s="107"/>
      <c r="J412" s="107"/>
      <c r="K412" s="107"/>
      <c r="L412" s="107"/>
    </row>
    <row r="413" spans="2:12" ht="14.25" customHeight="1" hidden="1">
      <c r="B413" s="107"/>
      <c r="C413" s="107"/>
      <c r="D413" s="107"/>
      <c r="E413" s="107"/>
      <c r="F413" s="242"/>
      <c r="G413" s="107"/>
      <c r="H413" s="107"/>
      <c r="I413" s="107"/>
      <c r="J413" s="107"/>
      <c r="K413" s="107"/>
      <c r="L413" s="107"/>
    </row>
    <row r="414" spans="2:12" ht="14.25" customHeight="1" hidden="1">
      <c r="B414" s="107"/>
      <c r="C414" s="107"/>
      <c r="D414" s="107"/>
      <c r="E414" s="107"/>
      <c r="F414" s="242"/>
      <c r="G414" s="107"/>
      <c r="H414" s="107"/>
      <c r="I414" s="107"/>
      <c r="J414" s="107"/>
      <c r="K414" s="107"/>
      <c r="L414" s="107"/>
    </row>
    <row r="415" spans="2:12" ht="14.25" customHeight="1" hidden="1">
      <c r="B415" s="107"/>
      <c r="C415" s="107"/>
      <c r="D415" s="107"/>
      <c r="E415" s="107"/>
      <c r="F415" s="242"/>
      <c r="G415" s="107"/>
      <c r="H415" s="107"/>
      <c r="I415" s="107"/>
      <c r="J415" s="107"/>
      <c r="K415" s="107"/>
      <c r="L415" s="107"/>
    </row>
    <row r="416" spans="2:12" ht="14.25" customHeight="1" hidden="1">
      <c r="B416" s="107"/>
      <c r="C416" s="107"/>
      <c r="D416" s="107"/>
      <c r="E416" s="107"/>
      <c r="F416" s="242"/>
      <c r="G416" s="107"/>
      <c r="H416" s="107"/>
      <c r="I416" s="107"/>
      <c r="J416" s="107"/>
      <c r="K416" s="107"/>
      <c r="L416" s="107"/>
    </row>
    <row r="417" spans="2:12" ht="14.25" customHeight="1" hidden="1">
      <c r="B417" s="107"/>
      <c r="C417" s="107"/>
      <c r="D417" s="107"/>
      <c r="E417" s="107"/>
      <c r="F417" s="242"/>
      <c r="G417" s="107"/>
      <c r="H417" s="107"/>
      <c r="I417" s="107"/>
      <c r="J417" s="107"/>
      <c r="K417" s="107"/>
      <c r="L417" s="107"/>
    </row>
    <row r="418" spans="2:12" ht="14.25" customHeight="1" hidden="1">
      <c r="B418" s="107"/>
      <c r="C418" s="107"/>
      <c r="D418" s="107"/>
      <c r="E418" s="107"/>
      <c r="F418" s="242"/>
      <c r="G418" s="107"/>
      <c r="H418" s="107"/>
      <c r="I418" s="107"/>
      <c r="J418" s="107"/>
      <c r="K418" s="107"/>
      <c r="L418" s="107"/>
    </row>
    <row r="419" spans="2:12" ht="14.25" customHeight="1" hidden="1">
      <c r="B419" s="107"/>
      <c r="C419" s="107"/>
      <c r="D419" s="107"/>
      <c r="E419" s="107"/>
      <c r="F419" s="242"/>
      <c r="G419" s="107"/>
      <c r="H419" s="107"/>
      <c r="I419" s="107"/>
      <c r="J419" s="107"/>
      <c r="K419" s="107"/>
      <c r="L419" s="107"/>
    </row>
    <row r="420" spans="2:12" ht="14.25" customHeight="1" hidden="1">
      <c r="B420" s="107"/>
      <c r="C420" s="107"/>
      <c r="D420" s="107"/>
      <c r="E420" s="107"/>
      <c r="F420" s="242"/>
      <c r="G420" s="107"/>
      <c r="H420" s="107"/>
      <c r="I420" s="107"/>
      <c r="J420" s="107"/>
      <c r="K420" s="107"/>
      <c r="L420" s="107"/>
    </row>
    <row r="421" spans="2:12" ht="14.25" customHeight="1" hidden="1">
      <c r="B421" s="107"/>
      <c r="C421" s="107"/>
      <c r="D421" s="107"/>
      <c r="E421" s="107"/>
      <c r="F421" s="242"/>
      <c r="G421" s="107"/>
      <c r="H421" s="107"/>
      <c r="I421" s="107"/>
      <c r="J421" s="107"/>
      <c r="K421" s="107"/>
      <c r="L421" s="107"/>
    </row>
    <row r="422" spans="2:12" ht="14.25" customHeight="1" hidden="1">
      <c r="B422" s="107"/>
      <c r="C422" s="107"/>
      <c r="D422" s="107"/>
      <c r="E422" s="107"/>
      <c r="F422" s="242"/>
      <c r="G422" s="107"/>
      <c r="H422" s="107"/>
      <c r="I422" s="107"/>
      <c r="J422" s="107"/>
      <c r="K422" s="107"/>
      <c r="L422" s="107"/>
    </row>
    <row r="423" spans="2:12" ht="14.25" customHeight="1" hidden="1">
      <c r="B423" s="107"/>
      <c r="C423" s="107"/>
      <c r="D423" s="107"/>
      <c r="E423" s="107"/>
      <c r="F423" s="242"/>
      <c r="G423" s="107"/>
      <c r="H423" s="107"/>
      <c r="I423" s="107"/>
      <c r="J423" s="107"/>
      <c r="K423" s="107"/>
      <c r="L423" s="107"/>
    </row>
    <row r="424" spans="2:12" ht="14.25" customHeight="1" hidden="1">
      <c r="B424" s="107"/>
      <c r="C424" s="107"/>
      <c r="D424" s="107"/>
      <c r="E424" s="107"/>
      <c r="F424" s="242"/>
      <c r="G424" s="107"/>
      <c r="H424" s="107"/>
      <c r="I424" s="107"/>
      <c r="J424" s="107"/>
      <c r="K424" s="107"/>
      <c r="L424" s="107"/>
    </row>
    <row r="425" spans="2:12" ht="14.25" customHeight="1" hidden="1">
      <c r="B425" s="107"/>
      <c r="C425" s="107"/>
      <c r="D425" s="107"/>
      <c r="E425" s="107"/>
      <c r="F425" s="242"/>
      <c r="G425" s="107"/>
      <c r="H425" s="107"/>
      <c r="I425" s="107"/>
      <c r="J425" s="107"/>
      <c r="K425" s="107"/>
      <c r="L425" s="107"/>
    </row>
    <row r="426" spans="2:12" ht="14.25" customHeight="1" hidden="1">
      <c r="B426" s="107"/>
      <c r="C426" s="107"/>
      <c r="D426" s="107"/>
      <c r="E426" s="107"/>
      <c r="F426" s="242"/>
      <c r="G426" s="107"/>
      <c r="H426" s="107"/>
      <c r="I426" s="107"/>
      <c r="J426" s="107"/>
      <c r="K426" s="107"/>
      <c r="L426" s="107"/>
    </row>
    <row r="427" spans="2:12" ht="14.25" customHeight="1" hidden="1">
      <c r="B427" s="107"/>
      <c r="C427" s="107"/>
      <c r="D427" s="107"/>
      <c r="E427" s="107"/>
      <c r="F427" s="242"/>
      <c r="G427" s="107"/>
      <c r="H427" s="107"/>
      <c r="I427" s="107"/>
      <c r="J427" s="107"/>
      <c r="K427" s="107"/>
      <c r="L427" s="107"/>
    </row>
    <row r="428" spans="2:12" ht="14.25" customHeight="1" hidden="1">
      <c r="B428" s="107"/>
      <c r="C428" s="107"/>
      <c r="D428" s="107"/>
      <c r="E428" s="107"/>
      <c r="F428" s="242"/>
      <c r="G428" s="107"/>
      <c r="H428" s="107"/>
      <c r="I428" s="107"/>
      <c r="J428" s="107"/>
      <c r="K428" s="107"/>
      <c r="L428" s="107"/>
    </row>
    <row r="429" spans="2:12" ht="14.25" customHeight="1" hidden="1">
      <c r="B429" s="107"/>
      <c r="C429" s="107"/>
      <c r="D429" s="107"/>
      <c r="E429" s="107"/>
      <c r="F429" s="242"/>
      <c r="G429" s="107"/>
      <c r="H429" s="107"/>
      <c r="I429" s="107"/>
      <c r="J429" s="107"/>
      <c r="K429" s="107"/>
      <c r="L429" s="107"/>
    </row>
    <row r="430" spans="2:12" ht="14.25" customHeight="1" hidden="1">
      <c r="B430" s="107"/>
      <c r="C430" s="107"/>
      <c r="D430" s="107"/>
      <c r="E430" s="107"/>
      <c r="F430" s="242"/>
      <c r="G430" s="107"/>
      <c r="H430" s="107"/>
      <c r="I430" s="107"/>
      <c r="J430" s="107"/>
      <c r="K430" s="107"/>
      <c r="L430" s="107"/>
    </row>
    <row r="431" spans="2:12" ht="14.25" customHeight="1" hidden="1">
      <c r="B431" s="107"/>
      <c r="C431" s="107"/>
      <c r="D431" s="107"/>
      <c r="E431" s="107"/>
      <c r="F431" s="242"/>
      <c r="G431" s="107"/>
      <c r="H431" s="107"/>
      <c r="I431" s="107"/>
      <c r="J431" s="107"/>
      <c r="K431" s="107"/>
      <c r="L431" s="107"/>
    </row>
    <row r="432" spans="2:12" ht="14.25" customHeight="1" hidden="1">
      <c r="B432" s="107"/>
      <c r="C432" s="107"/>
      <c r="D432" s="107"/>
      <c r="E432" s="107"/>
      <c r="F432" s="242"/>
      <c r="G432" s="107"/>
      <c r="H432" s="107"/>
      <c r="I432" s="107"/>
      <c r="J432" s="107"/>
      <c r="K432" s="107"/>
      <c r="L432" s="107"/>
    </row>
    <row r="433" spans="2:12" ht="14.25" customHeight="1" hidden="1">
      <c r="B433" s="107"/>
      <c r="C433" s="107"/>
      <c r="D433" s="107"/>
      <c r="E433" s="107"/>
      <c r="F433" s="242"/>
      <c r="G433" s="107"/>
      <c r="H433" s="107"/>
      <c r="I433" s="107"/>
      <c r="J433" s="107"/>
      <c r="K433" s="107"/>
      <c r="L433" s="107"/>
    </row>
    <row r="434" spans="2:12" ht="14.25" customHeight="1" hidden="1">
      <c r="B434" s="107"/>
      <c r="C434" s="107"/>
      <c r="D434" s="107"/>
      <c r="E434" s="107"/>
      <c r="F434" s="242"/>
      <c r="G434" s="107"/>
      <c r="H434" s="107"/>
      <c r="I434" s="107"/>
      <c r="J434" s="107"/>
      <c r="K434" s="107"/>
      <c r="L434" s="107"/>
    </row>
    <row r="435" spans="2:12" ht="14.25" customHeight="1" hidden="1">
      <c r="B435" s="107"/>
      <c r="C435" s="107"/>
      <c r="D435" s="107"/>
      <c r="E435" s="107"/>
      <c r="F435" s="242"/>
      <c r="G435" s="107"/>
      <c r="H435" s="107"/>
      <c r="I435" s="107"/>
      <c r="J435" s="107"/>
      <c r="K435" s="107"/>
      <c r="L435" s="107"/>
    </row>
    <row r="436" spans="2:12" ht="14.25" customHeight="1" hidden="1">
      <c r="B436" s="107"/>
      <c r="C436" s="107"/>
      <c r="D436" s="107"/>
      <c r="E436" s="107"/>
      <c r="F436" s="242"/>
      <c r="G436" s="107"/>
      <c r="H436" s="107"/>
      <c r="I436" s="107"/>
      <c r="J436" s="107"/>
      <c r="K436" s="107"/>
      <c r="L436" s="107"/>
    </row>
    <row r="437" spans="2:12" ht="14.25" customHeight="1" hidden="1">
      <c r="B437" s="107"/>
      <c r="C437" s="107"/>
      <c r="D437" s="107"/>
      <c r="E437" s="107"/>
      <c r="F437" s="242"/>
      <c r="G437" s="107"/>
      <c r="H437" s="107"/>
      <c r="I437" s="107"/>
      <c r="J437" s="107"/>
      <c r="K437" s="107"/>
      <c r="L437" s="107"/>
    </row>
    <row r="438" spans="2:12" ht="14.25" customHeight="1" hidden="1">
      <c r="B438" s="107"/>
      <c r="C438" s="107"/>
      <c r="D438" s="107"/>
      <c r="E438" s="107"/>
      <c r="F438" s="242"/>
      <c r="G438" s="107"/>
      <c r="H438" s="107"/>
      <c r="I438" s="107"/>
      <c r="J438" s="107"/>
      <c r="K438" s="107"/>
      <c r="L438" s="107"/>
    </row>
    <row r="439" spans="2:12" ht="14.25" customHeight="1" hidden="1">
      <c r="B439" s="107"/>
      <c r="C439" s="107"/>
      <c r="D439" s="107"/>
      <c r="E439" s="107"/>
      <c r="F439" s="242"/>
      <c r="G439" s="107"/>
      <c r="H439" s="107"/>
      <c r="I439" s="107"/>
      <c r="J439" s="107"/>
      <c r="K439" s="107"/>
      <c r="L439" s="107"/>
    </row>
    <row r="440" spans="2:12" ht="14.25" customHeight="1" hidden="1">
      <c r="B440" s="107"/>
      <c r="C440" s="107"/>
      <c r="D440" s="107"/>
      <c r="E440" s="107"/>
      <c r="F440" s="242"/>
      <c r="G440" s="107"/>
      <c r="H440" s="107"/>
      <c r="I440" s="107"/>
      <c r="J440" s="107"/>
      <c r="K440" s="107"/>
      <c r="L440" s="107"/>
    </row>
    <row r="441" spans="2:12" ht="14.25" customHeight="1" hidden="1">
      <c r="B441" s="107"/>
      <c r="C441" s="107"/>
      <c r="D441" s="107"/>
      <c r="E441" s="107"/>
      <c r="F441" s="242"/>
      <c r="G441" s="107"/>
      <c r="H441" s="107"/>
      <c r="I441" s="107"/>
      <c r="J441" s="107"/>
      <c r="K441" s="107"/>
      <c r="L441" s="107"/>
    </row>
    <row r="442" spans="2:12" ht="14.25" customHeight="1" hidden="1">
      <c r="B442" s="107"/>
      <c r="C442" s="107"/>
      <c r="D442" s="107"/>
      <c r="E442" s="107"/>
      <c r="F442" s="242"/>
      <c r="G442" s="107"/>
      <c r="H442" s="107"/>
      <c r="I442" s="107"/>
      <c r="J442" s="107"/>
      <c r="K442" s="107"/>
      <c r="L442" s="107"/>
    </row>
    <row r="443" spans="2:12" ht="14.25" customHeight="1" hidden="1">
      <c r="B443" s="107"/>
      <c r="C443" s="107"/>
      <c r="D443" s="107"/>
      <c r="E443" s="107"/>
      <c r="F443" s="242"/>
      <c r="G443" s="107"/>
      <c r="H443" s="107"/>
      <c r="I443" s="107"/>
      <c r="J443" s="107"/>
      <c r="K443" s="107"/>
      <c r="L443" s="107"/>
    </row>
    <row r="444" spans="2:12" ht="14.25" customHeight="1" hidden="1">
      <c r="B444" s="107"/>
      <c r="C444" s="107"/>
      <c r="D444" s="107"/>
      <c r="E444" s="107"/>
      <c r="F444" s="242"/>
      <c r="G444" s="107"/>
      <c r="H444" s="107"/>
      <c r="I444" s="107"/>
      <c r="J444" s="107"/>
      <c r="K444" s="107"/>
      <c r="L444" s="107"/>
    </row>
    <row r="445" spans="2:12" ht="14.25" customHeight="1" hidden="1">
      <c r="B445" s="107"/>
      <c r="C445" s="107"/>
      <c r="D445" s="107"/>
      <c r="E445" s="107"/>
      <c r="F445" s="242"/>
      <c r="G445" s="107"/>
      <c r="H445" s="107"/>
      <c r="I445" s="107"/>
      <c r="J445" s="107"/>
      <c r="K445" s="107"/>
      <c r="L445" s="107"/>
    </row>
    <row r="446" spans="2:12" ht="14.25" customHeight="1" hidden="1">
      <c r="B446" s="107"/>
      <c r="C446" s="107"/>
      <c r="D446" s="107"/>
      <c r="E446" s="107"/>
      <c r="F446" s="242"/>
      <c r="G446" s="107"/>
      <c r="H446" s="107"/>
      <c r="I446" s="107"/>
      <c r="J446" s="107"/>
      <c r="K446" s="107"/>
      <c r="L446" s="107"/>
    </row>
    <row r="447" spans="2:12" ht="14.25" customHeight="1" hidden="1">
      <c r="B447" s="107"/>
      <c r="C447" s="107"/>
      <c r="D447" s="107"/>
      <c r="E447" s="107"/>
      <c r="F447" s="242"/>
      <c r="G447" s="107"/>
      <c r="H447" s="107"/>
      <c r="I447" s="107"/>
      <c r="J447" s="107"/>
      <c r="K447" s="107"/>
      <c r="L447" s="107"/>
    </row>
    <row r="448" spans="2:12" ht="14.25" customHeight="1" hidden="1">
      <c r="B448" s="107"/>
      <c r="C448" s="107"/>
      <c r="D448" s="107"/>
      <c r="E448" s="107"/>
      <c r="F448" s="242"/>
      <c r="G448" s="107"/>
      <c r="H448" s="107"/>
      <c r="I448" s="107"/>
      <c r="J448" s="107"/>
      <c r="K448" s="107"/>
      <c r="L448" s="107"/>
    </row>
    <row r="449" spans="2:12" ht="14.25" customHeight="1" hidden="1">
      <c r="B449" s="107"/>
      <c r="C449" s="107"/>
      <c r="D449" s="107"/>
      <c r="E449" s="107"/>
      <c r="F449" s="242"/>
      <c r="G449" s="107"/>
      <c r="H449" s="107"/>
      <c r="I449" s="107"/>
      <c r="J449" s="107"/>
      <c r="K449" s="107"/>
      <c r="L449" s="107"/>
    </row>
    <row r="450" spans="2:12" ht="14.25" customHeight="1" hidden="1">
      <c r="B450" s="107"/>
      <c r="C450" s="107"/>
      <c r="D450" s="107"/>
      <c r="E450" s="107"/>
      <c r="F450" s="242"/>
      <c r="G450" s="107"/>
      <c r="H450" s="107"/>
      <c r="I450" s="107"/>
      <c r="J450" s="107"/>
      <c r="K450" s="107"/>
      <c r="L450" s="107"/>
    </row>
    <row r="451" spans="2:12" ht="14.25" customHeight="1" hidden="1">
      <c r="B451" s="107"/>
      <c r="C451" s="107"/>
      <c r="D451" s="107"/>
      <c r="E451" s="107"/>
      <c r="F451" s="242"/>
      <c r="G451" s="107"/>
      <c r="H451" s="107"/>
      <c r="I451" s="107"/>
      <c r="J451" s="107"/>
      <c r="K451" s="107"/>
      <c r="L451" s="107"/>
    </row>
    <row r="452" spans="2:12" ht="14.25" customHeight="1" hidden="1">
      <c r="B452" s="107"/>
      <c r="C452" s="107"/>
      <c r="D452" s="107"/>
      <c r="E452" s="107"/>
      <c r="F452" s="242"/>
      <c r="G452" s="107"/>
      <c r="H452" s="107"/>
      <c r="I452" s="107"/>
      <c r="J452" s="107"/>
      <c r="K452" s="107"/>
      <c r="L452" s="107"/>
    </row>
    <row r="453" spans="2:12" ht="14.25" customHeight="1" hidden="1">
      <c r="B453" s="107"/>
      <c r="C453" s="107"/>
      <c r="D453" s="107"/>
      <c r="E453" s="107"/>
      <c r="F453" s="242"/>
      <c r="G453" s="107"/>
      <c r="H453" s="107"/>
      <c r="I453" s="107"/>
      <c r="J453" s="107"/>
      <c r="K453" s="107"/>
      <c r="L453" s="107"/>
    </row>
    <row r="454" spans="2:12" ht="14.25" customHeight="1" hidden="1">
      <c r="B454" s="107"/>
      <c r="C454" s="107"/>
      <c r="D454" s="107"/>
      <c r="E454" s="107"/>
      <c r="F454" s="242"/>
      <c r="G454" s="107"/>
      <c r="H454" s="107"/>
      <c r="I454" s="107"/>
      <c r="J454" s="107"/>
      <c r="K454" s="107"/>
      <c r="L454" s="107"/>
    </row>
    <row r="455" spans="2:12" ht="14.25" customHeight="1" hidden="1">
      <c r="B455" s="107"/>
      <c r="C455" s="107"/>
      <c r="D455" s="107"/>
      <c r="E455" s="107"/>
      <c r="F455" s="242"/>
      <c r="G455" s="107"/>
      <c r="H455" s="107"/>
      <c r="I455" s="107"/>
      <c r="J455" s="107"/>
      <c r="K455" s="107"/>
      <c r="L455" s="107"/>
    </row>
    <row r="456" spans="2:12" ht="14.25" customHeight="1" hidden="1">
      <c r="B456" s="107"/>
      <c r="C456" s="107"/>
      <c r="D456" s="107"/>
      <c r="E456" s="107"/>
      <c r="F456" s="242"/>
      <c r="G456" s="107"/>
      <c r="H456" s="107"/>
      <c r="I456" s="107"/>
      <c r="J456" s="107"/>
      <c r="K456" s="107"/>
      <c r="L456" s="107"/>
    </row>
    <row r="457" spans="2:12" ht="14.25" customHeight="1" hidden="1">
      <c r="B457" s="107"/>
      <c r="C457" s="107"/>
      <c r="D457" s="107"/>
      <c r="E457" s="107"/>
      <c r="F457" s="242"/>
      <c r="G457" s="107"/>
      <c r="H457" s="107"/>
      <c r="I457" s="107"/>
      <c r="J457" s="107"/>
      <c r="K457" s="107"/>
      <c r="L457" s="107"/>
    </row>
    <row r="458" spans="2:12" ht="14.25" customHeight="1" hidden="1">
      <c r="B458" s="107"/>
      <c r="C458" s="107"/>
      <c r="D458" s="107"/>
      <c r="E458" s="107"/>
      <c r="F458" s="242"/>
      <c r="G458" s="107"/>
      <c r="H458" s="107"/>
      <c r="I458" s="107"/>
      <c r="J458" s="107"/>
      <c r="K458" s="107"/>
      <c r="L458" s="107"/>
    </row>
    <row r="459" spans="2:12" ht="14.25" customHeight="1" hidden="1">
      <c r="B459" s="107"/>
      <c r="C459" s="107"/>
      <c r="D459" s="107"/>
      <c r="E459" s="107"/>
      <c r="F459" s="242"/>
      <c r="G459" s="107"/>
      <c r="H459" s="107"/>
      <c r="I459" s="107"/>
      <c r="J459" s="107"/>
      <c r="K459" s="107"/>
      <c r="L459" s="107"/>
    </row>
    <row r="460" spans="2:12" ht="14.25" customHeight="1" hidden="1">
      <c r="B460" s="107"/>
      <c r="C460" s="107"/>
      <c r="D460" s="107"/>
      <c r="E460" s="107"/>
      <c r="F460" s="242"/>
      <c r="G460" s="107"/>
      <c r="H460" s="107"/>
      <c r="I460" s="107"/>
      <c r="J460" s="107"/>
      <c r="K460" s="107"/>
      <c r="L460" s="107"/>
    </row>
    <row r="461" spans="2:12" ht="14.25" customHeight="1" hidden="1">
      <c r="B461" s="107"/>
      <c r="C461" s="107"/>
      <c r="D461" s="107"/>
      <c r="E461" s="107"/>
      <c r="F461" s="242"/>
      <c r="G461" s="107"/>
      <c r="H461" s="107"/>
      <c r="I461" s="107"/>
      <c r="J461" s="107"/>
      <c r="K461" s="107"/>
      <c r="L461" s="107"/>
    </row>
    <row r="462" spans="2:12" ht="14.25" customHeight="1" hidden="1">
      <c r="B462" s="107"/>
      <c r="C462" s="107"/>
      <c r="D462" s="107"/>
      <c r="E462" s="107"/>
      <c r="F462" s="242"/>
      <c r="G462" s="107"/>
      <c r="H462" s="107"/>
      <c r="I462" s="107"/>
      <c r="J462" s="107"/>
      <c r="K462" s="107"/>
      <c r="L462" s="107"/>
    </row>
    <row r="463" spans="2:12" ht="14.25" customHeight="1" hidden="1">
      <c r="B463" s="107"/>
      <c r="C463" s="107"/>
      <c r="D463" s="107"/>
      <c r="E463" s="107"/>
      <c r="F463" s="242"/>
      <c r="G463" s="107"/>
      <c r="H463" s="107"/>
      <c r="I463" s="107"/>
      <c r="J463" s="107"/>
      <c r="K463" s="107"/>
      <c r="L463" s="107"/>
    </row>
    <row r="464" spans="2:12" ht="14.25" customHeight="1" hidden="1">
      <c r="B464" s="107"/>
      <c r="C464" s="107"/>
      <c r="D464" s="107"/>
      <c r="E464" s="107"/>
      <c r="F464" s="242"/>
      <c r="G464" s="107"/>
      <c r="H464" s="107"/>
      <c r="I464" s="107"/>
      <c r="J464" s="107"/>
      <c r="K464" s="107"/>
      <c r="L464" s="107"/>
    </row>
    <row r="465" spans="2:12" ht="14.25" customHeight="1" hidden="1">
      <c r="B465" s="107"/>
      <c r="C465" s="107"/>
      <c r="D465" s="107"/>
      <c r="E465" s="107"/>
      <c r="F465" s="242"/>
      <c r="G465" s="107"/>
      <c r="H465" s="107"/>
      <c r="I465" s="107"/>
      <c r="J465" s="107"/>
      <c r="K465" s="107"/>
      <c r="L465" s="107"/>
    </row>
    <row r="466" spans="2:12" ht="14.25" customHeight="1" hidden="1">
      <c r="B466" s="107"/>
      <c r="C466" s="107"/>
      <c r="D466" s="107"/>
      <c r="E466" s="107"/>
      <c r="F466" s="242"/>
      <c r="G466" s="107"/>
      <c r="H466" s="107"/>
      <c r="I466" s="107"/>
      <c r="J466" s="107"/>
      <c r="K466" s="107"/>
      <c r="L466" s="107"/>
    </row>
    <row r="467" spans="2:12" ht="14.25" customHeight="1" hidden="1">
      <c r="B467" s="107"/>
      <c r="C467" s="107"/>
      <c r="D467" s="107"/>
      <c r="E467" s="107"/>
      <c r="F467" s="242"/>
      <c r="G467" s="107"/>
      <c r="H467" s="107"/>
      <c r="I467" s="107"/>
      <c r="J467" s="107"/>
      <c r="K467" s="107"/>
      <c r="L467" s="107"/>
    </row>
    <row r="468" spans="2:12" ht="14.25" customHeight="1" hidden="1">
      <c r="B468" s="107"/>
      <c r="C468" s="107"/>
      <c r="D468" s="107"/>
      <c r="E468" s="107"/>
      <c r="F468" s="242"/>
      <c r="G468" s="107"/>
      <c r="H468" s="107"/>
      <c r="I468" s="107"/>
      <c r="J468" s="107"/>
      <c r="K468" s="107"/>
      <c r="L468" s="107"/>
    </row>
    <row r="469" spans="2:12" ht="14.25" customHeight="1" hidden="1">
      <c r="B469" s="107"/>
      <c r="C469" s="107"/>
      <c r="D469" s="107"/>
      <c r="E469" s="107"/>
      <c r="F469" s="242"/>
      <c r="G469" s="107"/>
      <c r="H469" s="107"/>
      <c r="I469" s="107"/>
      <c r="J469" s="107"/>
      <c r="K469" s="107"/>
      <c r="L469" s="107"/>
    </row>
    <row r="470" spans="2:12" ht="14.25" customHeight="1" hidden="1">
      <c r="B470" s="107"/>
      <c r="C470" s="107"/>
      <c r="D470" s="107"/>
      <c r="E470" s="107"/>
      <c r="F470" s="242"/>
      <c r="G470" s="107"/>
      <c r="H470" s="107"/>
      <c r="I470" s="107"/>
      <c r="J470" s="107"/>
      <c r="K470" s="107"/>
      <c r="L470" s="107"/>
    </row>
    <row r="471" spans="2:12" ht="14.25" customHeight="1" hidden="1">
      <c r="B471" s="107"/>
      <c r="C471" s="107"/>
      <c r="D471" s="107"/>
      <c r="E471" s="107"/>
      <c r="F471" s="242"/>
      <c r="G471" s="107"/>
      <c r="H471" s="107"/>
      <c r="I471" s="107"/>
      <c r="J471" s="107"/>
      <c r="K471" s="107"/>
      <c r="L471" s="107"/>
    </row>
    <row r="472" spans="2:12" ht="14.25" customHeight="1" hidden="1">
      <c r="B472" s="107"/>
      <c r="C472" s="107"/>
      <c r="D472" s="107"/>
      <c r="E472" s="107"/>
      <c r="F472" s="242"/>
      <c r="G472" s="107"/>
      <c r="H472" s="107"/>
      <c r="I472" s="107"/>
      <c r="J472" s="107"/>
      <c r="K472" s="107"/>
      <c r="L472" s="107"/>
    </row>
    <row r="473" spans="2:12" ht="14.25" customHeight="1" hidden="1">
      <c r="B473" s="107"/>
      <c r="C473" s="107"/>
      <c r="D473" s="107"/>
      <c r="E473" s="107"/>
      <c r="F473" s="242"/>
      <c r="G473" s="107"/>
      <c r="H473" s="107"/>
      <c r="I473" s="107"/>
      <c r="J473" s="107"/>
      <c r="K473" s="107"/>
      <c r="L473" s="107"/>
    </row>
    <row r="474" spans="2:12" ht="14.25" customHeight="1" hidden="1">
      <c r="B474" s="107"/>
      <c r="C474" s="107"/>
      <c r="D474" s="107"/>
      <c r="E474" s="107"/>
      <c r="F474" s="242"/>
      <c r="G474" s="107"/>
      <c r="H474" s="107"/>
      <c r="I474" s="107"/>
      <c r="J474" s="107"/>
      <c r="K474" s="107"/>
      <c r="L474" s="107"/>
    </row>
    <row r="475" spans="2:12" ht="14.25" customHeight="1" hidden="1">
      <c r="B475" s="107"/>
      <c r="C475" s="107"/>
      <c r="D475" s="107"/>
      <c r="E475" s="107"/>
      <c r="F475" s="242"/>
      <c r="G475" s="107"/>
      <c r="H475" s="107"/>
      <c r="I475" s="107"/>
      <c r="J475" s="107"/>
      <c r="K475" s="107"/>
      <c r="L475" s="107"/>
    </row>
    <row r="476" spans="2:12" ht="14.25" customHeight="1" hidden="1">
      <c r="B476" s="107"/>
      <c r="C476" s="107"/>
      <c r="D476" s="107"/>
      <c r="E476" s="107"/>
      <c r="F476" s="242"/>
      <c r="G476" s="107"/>
      <c r="H476" s="107"/>
      <c r="I476" s="107"/>
      <c r="J476" s="107"/>
      <c r="K476" s="107"/>
      <c r="L476" s="107"/>
    </row>
    <row r="477" spans="2:12" ht="14.25" customHeight="1" hidden="1">
      <c r="B477" s="107"/>
      <c r="C477" s="107"/>
      <c r="D477" s="107"/>
      <c r="E477" s="107"/>
      <c r="F477" s="242"/>
      <c r="G477" s="107"/>
      <c r="H477" s="107"/>
      <c r="I477" s="107"/>
      <c r="J477" s="107"/>
      <c r="K477" s="107"/>
      <c r="L477" s="107"/>
    </row>
    <row r="478" spans="2:12" ht="14.25" customHeight="1" hidden="1">
      <c r="B478" s="107"/>
      <c r="C478" s="107"/>
      <c r="D478" s="107"/>
      <c r="E478" s="107"/>
      <c r="F478" s="242"/>
      <c r="G478" s="107"/>
      <c r="H478" s="107"/>
      <c r="I478" s="107"/>
      <c r="J478" s="107"/>
      <c r="K478" s="107"/>
      <c r="L478" s="107"/>
    </row>
    <row r="479" spans="2:12" ht="14.25" customHeight="1" hidden="1">
      <c r="B479" s="107"/>
      <c r="C479" s="107"/>
      <c r="D479" s="107"/>
      <c r="E479" s="107"/>
      <c r="F479" s="242"/>
      <c r="G479" s="107"/>
      <c r="H479" s="107"/>
      <c r="I479" s="107"/>
      <c r="J479" s="107"/>
      <c r="K479" s="107"/>
      <c r="L479" s="107"/>
    </row>
    <row r="480" spans="2:12" ht="14.25" customHeight="1" hidden="1">
      <c r="B480" s="107"/>
      <c r="C480" s="107"/>
      <c r="D480" s="107"/>
      <c r="E480" s="107"/>
      <c r="F480" s="242"/>
      <c r="G480" s="107"/>
      <c r="H480" s="107"/>
      <c r="I480" s="107"/>
      <c r="J480" s="107"/>
      <c r="K480" s="107"/>
      <c r="L480" s="107"/>
    </row>
    <row r="481" spans="2:12" ht="14.25" customHeight="1" hidden="1">
      <c r="B481" s="107"/>
      <c r="C481" s="107"/>
      <c r="D481" s="107"/>
      <c r="E481" s="107"/>
      <c r="F481" s="242"/>
      <c r="G481" s="107"/>
      <c r="H481" s="107"/>
      <c r="I481" s="107"/>
      <c r="J481" s="107"/>
      <c r="K481" s="107"/>
      <c r="L481" s="107"/>
    </row>
    <row r="482" spans="2:12" ht="14.25" customHeight="1" hidden="1">
      <c r="B482" s="107"/>
      <c r="C482" s="107"/>
      <c r="D482" s="107"/>
      <c r="E482" s="107"/>
      <c r="F482" s="242"/>
      <c r="G482" s="107"/>
      <c r="H482" s="107"/>
      <c r="I482" s="107"/>
      <c r="J482" s="107"/>
      <c r="K482" s="107"/>
      <c r="L482" s="107"/>
    </row>
    <row r="483" spans="2:12" ht="14.25" customHeight="1" hidden="1">
      <c r="B483" s="107"/>
      <c r="C483" s="107"/>
      <c r="D483" s="107"/>
      <c r="E483" s="107"/>
      <c r="F483" s="242"/>
      <c r="G483" s="107"/>
      <c r="H483" s="107"/>
      <c r="I483" s="107"/>
      <c r="J483" s="107"/>
      <c r="K483" s="107"/>
      <c r="L483" s="107"/>
    </row>
    <row r="484" spans="2:12" ht="14.25" customHeight="1" hidden="1">
      <c r="B484" s="107"/>
      <c r="C484" s="107"/>
      <c r="D484" s="107"/>
      <c r="E484" s="107"/>
      <c r="F484" s="242"/>
      <c r="G484" s="107"/>
      <c r="H484" s="107"/>
      <c r="I484" s="107"/>
      <c r="J484" s="107"/>
      <c r="K484" s="107"/>
      <c r="L484" s="107"/>
    </row>
    <row r="485" spans="2:12" ht="14.25" customHeight="1" hidden="1">
      <c r="B485" s="107"/>
      <c r="C485" s="107"/>
      <c r="D485" s="107"/>
      <c r="E485" s="107"/>
      <c r="F485" s="242"/>
      <c r="G485" s="107"/>
      <c r="H485" s="107"/>
      <c r="I485" s="107"/>
      <c r="J485" s="107"/>
      <c r="K485" s="107"/>
      <c r="L485" s="107"/>
    </row>
    <row r="486" spans="2:12" ht="14.25" customHeight="1" hidden="1">
      <c r="B486" s="107"/>
      <c r="C486" s="107"/>
      <c r="D486" s="107"/>
      <c r="E486" s="107"/>
      <c r="F486" s="242"/>
      <c r="G486" s="107"/>
      <c r="H486" s="107"/>
      <c r="I486" s="107"/>
      <c r="J486" s="107"/>
      <c r="K486" s="107"/>
      <c r="L486" s="107"/>
    </row>
    <row r="487" spans="2:12" ht="14.25" customHeight="1" hidden="1">
      <c r="B487" s="107"/>
      <c r="C487" s="107"/>
      <c r="D487" s="107"/>
      <c r="E487" s="107"/>
      <c r="F487" s="242"/>
      <c r="G487" s="107"/>
      <c r="H487" s="107"/>
      <c r="I487" s="107"/>
      <c r="J487" s="107"/>
      <c r="K487" s="107"/>
      <c r="L487" s="107"/>
    </row>
    <row r="488" spans="2:12" ht="14.25" customHeight="1" hidden="1">
      <c r="B488" s="107"/>
      <c r="C488" s="107"/>
      <c r="D488" s="107"/>
      <c r="E488" s="107"/>
      <c r="F488" s="242"/>
      <c r="G488" s="107"/>
      <c r="H488" s="107"/>
      <c r="I488" s="107"/>
      <c r="J488" s="107"/>
      <c r="K488" s="107"/>
      <c r="L488" s="107"/>
    </row>
    <row r="489" spans="2:12" ht="14.25" customHeight="1" hidden="1">
      <c r="B489" s="107"/>
      <c r="C489" s="107"/>
      <c r="D489" s="107"/>
      <c r="E489" s="107"/>
      <c r="F489" s="242"/>
      <c r="G489" s="107"/>
      <c r="H489" s="107"/>
      <c r="I489" s="107"/>
      <c r="J489" s="107"/>
      <c r="K489" s="107"/>
      <c r="L489" s="107"/>
    </row>
    <row r="490" spans="2:12" ht="14.25" customHeight="1" hidden="1">
      <c r="B490" s="107"/>
      <c r="C490" s="107"/>
      <c r="D490" s="107"/>
      <c r="E490" s="107"/>
      <c r="F490" s="242"/>
      <c r="G490" s="107"/>
      <c r="H490" s="107"/>
      <c r="I490" s="107"/>
      <c r="J490" s="107"/>
      <c r="K490" s="107"/>
      <c r="L490" s="107"/>
    </row>
    <row r="491" spans="2:12" ht="14.25" customHeight="1" hidden="1">
      <c r="B491" s="107"/>
      <c r="C491" s="107"/>
      <c r="D491" s="107"/>
      <c r="E491" s="107"/>
      <c r="F491" s="242"/>
      <c r="G491" s="107"/>
      <c r="H491" s="107"/>
      <c r="I491" s="107"/>
      <c r="J491" s="107"/>
      <c r="K491" s="107"/>
      <c r="L491" s="107"/>
    </row>
    <row r="492" spans="2:12" ht="14.25" customHeight="1" hidden="1">
      <c r="B492" s="107"/>
      <c r="C492" s="107"/>
      <c r="D492" s="107"/>
      <c r="E492" s="107"/>
      <c r="F492" s="242"/>
      <c r="G492" s="107"/>
      <c r="H492" s="107"/>
      <c r="I492" s="107"/>
      <c r="J492" s="107"/>
      <c r="K492" s="107"/>
      <c r="L492" s="107"/>
    </row>
    <row r="493" spans="2:12" ht="14.25" customHeight="1" hidden="1">
      <c r="B493" s="107"/>
      <c r="C493" s="107"/>
      <c r="D493" s="107"/>
      <c r="E493" s="107"/>
      <c r="F493" s="242"/>
      <c r="G493" s="107"/>
      <c r="H493" s="107"/>
      <c r="I493" s="107"/>
      <c r="J493" s="107"/>
      <c r="K493" s="107"/>
      <c r="L493" s="107"/>
    </row>
    <row r="494" spans="2:12" ht="14.25" customHeight="1" hidden="1">
      <c r="B494" s="107"/>
      <c r="C494" s="107"/>
      <c r="D494" s="107"/>
      <c r="E494" s="107"/>
      <c r="F494" s="242"/>
      <c r="G494" s="107"/>
      <c r="H494" s="107"/>
      <c r="I494" s="107"/>
      <c r="J494" s="107"/>
      <c r="K494" s="107"/>
      <c r="L494" s="107"/>
    </row>
    <row r="495" spans="2:12" ht="14.25" customHeight="1" hidden="1">
      <c r="B495" s="107"/>
      <c r="C495" s="107"/>
      <c r="D495" s="107"/>
      <c r="E495" s="107"/>
      <c r="F495" s="242"/>
      <c r="G495" s="107"/>
      <c r="H495" s="107"/>
      <c r="I495" s="107"/>
      <c r="J495" s="107"/>
      <c r="K495" s="107"/>
      <c r="L495" s="107"/>
    </row>
    <row r="496" spans="2:12" ht="14.25" customHeight="1" hidden="1">
      <c r="B496" s="107"/>
      <c r="C496" s="107"/>
      <c r="D496" s="107"/>
      <c r="E496" s="107"/>
      <c r="F496" s="242"/>
      <c r="G496" s="107"/>
      <c r="H496" s="107"/>
      <c r="I496" s="107"/>
      <c r="J496" s="107"/>
      <c r="K496" s="107"/>
      <c r="L496" s="107"/>
    </row>
    <row r="497" spans="2:12" ht="14.25" customHeight="1" hidden="1">
      <c r="B497" s="107"/>
      <c r="C497" s="107"/>
      <c r="D497" s="107"/>
      <c r="E497" s="107"/>
      <c r="F497" s="242"/>
      <c r="G497" s="107"/>
      <c r="H497" s="107"/>
      <c r="I497" s="107"/>
      <c r="J497" s="107"/>
      <c r="K497" s="107"/>
      <c r="L497" s="107"/>
    </row>
    <row r="498" spans="2:12" ht="14.25" customHeight="1" hidden="1">
      <c r="B498" s="107"/>
      <c r="C498" s="107"/>
      <c r="D498" s="107"/>
      <c r="E498" s="107"/>
      <c r="F498" s="242"/>
      <c r="G498" s="107"/>
      <c r="H498" s="107"/>
      <c r="I498" s="107"/>
      <c r="J498" s="107"/>
      <c r="K498" s="107"/>
      <c r="L498" s="107"/>
    </row>
    <row r="499" spans="2:12" ht="14.25" customHeight="1" hidden="1">
      <c r="B499" s="107"/>
      <c r="C499" s="107"/>
      <c r="D499" s="107"/>
      <c r="E499" s="107"/>
      <c r="F499" s="242"/>
      <c r="G499" s="107"/>
      <c r="H499" s="107"/>
      <c r="I499" s="107"/>
      <c r="J499" s="107"/>
      <c r="K499" s="107"/>
      <c r="L499" s="107"/>
    </row>
    <row r="500" spans="2:12" ht="14.25" customHeight="1" hidden="1">
      <c r="B500" s="107"/>
      <c r="C500" s="107"/>
      <c r="D500" s="107"/>
      <c r="E500" s="107"/>
      <c r="F500" s="242"/>
      <c r="G500" s="107"/>
      <c r="H500" s="107"/>
      <c r="I500" s="107"/>
      <c r="J500" s="107"/>
      <c r="K500" s="107"/>
      <c r="L500" s="107"/>
    </row>
    <row r="501" spans="2:12" ht="14.25" customHeight="1" hidden="1">
      <c r="B501" s="107"/>
      <c r="C501" s="107"/>
      <c r="D501" s="107"/>
      <c r="E501" s="107"/>
      <c r="F501" s="242"/>
      <c r="G501" s="107"/>
      <c r="H501" s="107"/>
      <c r="I501" s="107"/>
      <c r="J501" s="107"/>
      <c r="K501" s="107"/>
      <c r="L501" s="107"/>
    </row>
    <row r="502" spans="2:12" ht="14.25" customHeight="1" hidden="1">
      <c r="B502" s="107"/>
      <c r="C502" s="107"/>
      <c r="D502" s="107"/>
      <c r="E502" s="107"/>
      <c r="F502" s="242"/>
      <c r="G502" s="107"/>
      <c r="H502" s="107"/>
      <c r="I502" s="107"/>
      <c r="J502" s="107"/>
      <c r="K502" s="107"/>
      <c r="L502" s="107"/>
    </row>
    <row r="503" spans="2:12" ht="14.25" customHeight="1" hidden="1">
      <c r="B503" s="107"/>
      <c r="C503" s="107"/>
      <c r="D503" s="107"/>
      <c r="E503" s="107"/>
      <c r="F503" s="242"/>
      <c r="G503" s="107"/>
      <c r="H503" s="107"/>
      <c r="I503" s="107"/>
      <c r="J503" s="107"/>
      <c r="K503" s="107"/>
      <c r="L503" s="107"/>
    </row>
    <row r="504" spans="2:12" ht="14.25" customHeight="1" hidden="1">
      <c r="B504" s="107"/>
      <c r="C504" s="107"/>
      <c r="D504" s="107"/>
      <c r="E504" s="107"/>
      <c r="F504" s="242"/>
      <c r="G504" s="107"/>
      <c r="H504" s="107"/>
      <c r="I504" s="107"/>
      <c r="J504" s="107"/>
      <c r="K504" s="107"/>
      <c r="L504" s="107"/>
    </row>
    <row r="505" spans="2:12" ht="14.25" customHeight="1" hidden="1">
      <c r="B505" s="107"/>
      <c r="C505" s="107"/>
      <c r="D505" s="107"/>
      <c r="E505" s="107"/>
      <c r="F505" s="242"/>
      <c r="G505" s="107"/>
      <c r="H505" s="107"/>
      <c r="I505" s="107"/>
      <c r="J505" s="107"/>
      <c r="K505" s="107"/>
      <c r="L505" s="107"/>
    </row>
    <row r="506" spans="2:12" ht="14.25" customHeight="1" hidden="1">
      <c r="B506" s="107"/>
      <c r="C506" s="107"/>
      <c r="D506" s="107"/>
      <c r="E506" s="107"/>
      <c r="F506" s="242"/>
      <c r="G506" s="107"/>
      <c r="H506" s="107"/>
      <c r="I506" s="107"/>
      <c r="J506" s="107"/>
      <c r="K506" s="107"/>
      <c r="L506" s="107"/>
    </row>
    <row r="507" spans="2:12" ht="14.25" customHeight="1" hidden="1">
      <c r="B507" s="107"/>
      <c r="C507" s="107"/>
      <c r="D507" s="107"/>
      <c r="E507" s="107"/>
      <c r="F507" s="242"/>
      <c r="G507" s="107"/>
      <c r="H507" s="107"/>
      <c r="I507" s="107"/>
      <c r="J507" s="107"/>
      <c r="K507" s="107"/>
      <c r="L507" s="107"/>
    </row>
    <row r="508" spans="2:12" ht="14.25" customHeight="1" hidden="1">
      <c r="B508" s="107"/>
      <c r="C508" s="107"/>
      <c r="D508" s="107"/>
      <c r="E508" s="107"/>
      <c r="F508" s="242"/>
      <c r="G508" s="107"/>
      <c r="H508" s="107"/>
      <c r="I508" s="107"/>
      <c r="J508" s="107"/>
      <c r="K508" s="107"/>
      <c r="L508" s="107"/>
    </row>
    <row r="509" spans="2:12" ht="14.25" customHeight="1" hidden="1">
      <c r="B509" s="107"/>
      <c r="C509" s="107"/>
      <c r="D509" s="107"/>
      <c r="E509" s="107"/>
      <c r="F509" s="242"/>
      <c r="G509" s="107"/>
      <c r="H509" s="107"/>
      <c r="I509" s="107"/>
      <c r="J509" s="107"/>
      <c r="K509" s="107"/>
      <c r="L509" s="107"/>
    </row>
    <row r="510" spans="2:12" ht="14.25" customHeight="1" hidden="1">
      <c r="B510" s="107"/>
      <c r="C510" s="107"/>
      <c r="D510" s="107"/>
      <c r="E510" s="107"/>
      <c r="F510" s="242"/>
      <c r="G510" s="107"/>
      <c r="H510" s="107"/>
      <c r="I510" s="107"/>
      <c r="J510" s="107"/>
      <c r="K510" s="107"/>
      <c r="L510" s="107"/>
    </row>
    <row r="511" spans="2:12" ht="14.25" customHeight="1" hidden="1">
      <c r="B511" s="107"/>
      <c r="C511" s="107"/>
      <c r="D511" s="107"/>
      <c r="E511" s="107"/>
      <c r="F511" s="242"/>
      <c r="G511" s="107"/>
      <c r="H511" s="107"/>
      <c r="I511" s="107"/>
      <c r="J511" s="107"/>
      <c r="K511" s="107"/>
      <c r="L511" s="107"/>
    </row>
    <row r="512" spans="2:12" ht="14.25" customHeight="1" hidden="1">
      <c r="B512" s="107"/>
      <c r="C512" s="107"/>
      <c r="D512" s="107"/>
      <c r="E512" s="107"/>
      <c r="F512" s="242"/>
      <c r="G512" s="107"/>
      <c r="H512" s="107"/>
      <c r="I512" s="107"/>
      <c r="J512" s="107"/>
      <c r="K512" s="107"/>
      <c r="L512" s="107"/>
    </row>
    <row r="513" spans="2:12" ht="14.25" customHeight="1" hidden="1">
      <c r="B513" s="107"/>
      <c r="C513" s="107"/>
      <c r="D513" s="107"/>
      <c r="E513" s="107"/>
      <c r="F513" s="242"/>
      <c r="G513" s="107"/>
      <c r="H513" s="107"/>
      <c r="I513" s="107"/>
      <c r="J513" s="107"/>
      <c r="K513" s="107"/>
      <c r="L513" s="107"/>
    </row>
    <row r="514" spans="2:12" ht="14.25" customHeight="1" hidden="1">
      <c r="B514" s="107"/>
      <c r="C514" s="107"/>
      <c r="D514" s="107"/>
      <c r="E514" s="107"/>
      <c r="F514" s="242"/>
      <c r="G514" s="107"/>
      <c r="H514" s="107"/>
      <c r="I514" s="107"/>
      <c r="J514" s="107"/>
      <c r="K514" s="107"/>
      <c r="L514" s="107"/>
    </row>
    <row r="515" spans="2:12" ht="14.25" customHeight="1" hidden="1">
      <c r="B515" s="107"/>
      <c r="C515" s="107"/>
      <c r="D515" s="107"/>
      <c r="E515" s="107"/>
      <c r="F515" s="242"/>
      <c r="G515" s="107"/>
      <c r="H515" s="107"/>
      <c r="I515" s="107"/>
      <c r="J515" s="107"/>
      <c r="K515" s="107"/>
      <c r="L515" s="107"/>
    </row>
    <row r="516" spans="2:12" ht="14.25" customHeight="1" hidden="1">
      <c r="B516" s="107"/>
      <c r="C516" s="107"/>
      <c r="D516" s="107"/>
      <c r="E516" s="107"/>
      <c r="F516" s="242"/>
      <c r="G516" s="107"/>
      <c r="H516" s="107"/>
      <c r="I516" s="107"/>
      <c r="J516" s="107"/>
      <c r="K516" s="107"/>
      <c r="L516" s="107"/>
    </row>
    <row r="517" spans="2:12" ht="14.25" customHeight="1" hidden="1">
      <c r="B517" s="107"/>
      <c r="C517" s="107"/>
      <c r="D517" s="107"/>
      <c r="E517" s="107"/>
      <c r="F517" s="242"/>
      <c r="G517" s="107"/>
      <c r="H517" s="107"/>
      <c r="I517" s="107"/>
      <c r="J517" s="107"/>
      <c r="K517" s="107"/>
      <c r="L517" s="107"/>
    </row>
    <row r="518" spans="2:12" ht="14.25" customHeight="1" hidden="1">
      <c r="B518" s="107"/>
      <c r="C518" s="107"/>
      <c r="D518" s="107"/>
      <c r="E518" s="107"/>
      <c r="F518" s="242"/>
      <c r="G518" s="107"/>
      <c r="H518" s="107"/>
      <c r="I518" s="107"/>
      <c r="J518" s="107"/>
      <c r="K518" s="107"/>
      <c r="L518" s="107"/>
    </row>
    <row r="519" spans="2:12" ht="14.25" customHeight="1" hidden="1">
      <c r="B519" s="107"/>
      <c r="C519" s="107"/>
      <c r="D519" s="107"/>
      <c r="E519" s="107"/>
      <c r="F519" s="242"/>
      <c r="G519" s="107"/>
      <c r="H519" s="107"/>
      <c r="I519" s="107"/>
      <c r="J519" s="107"/>
      <c r="K519" s="107"/>
      <c r="L519" s="107"/>
    </row>
    <row r="520" spans="2:12" ht="14.25" customHeight="1" hidden="1">
      <c r="B520" s="107"/>
      <c r="C520" s="107"/>
      <c r="D520" s="107"/>
      <c r="E520" s="107"/>
      <c r="F520" s="242"/>
      <c r="G520" s="107"/>
      <c r="H520" s="107"/>
      <c r="I520" s="107"/>
      <c r="J520" s="107"/>
      <c r="K520" s="107"/>
      <c r="L520" s="107"/>
    </row>
    <row r="521" spans="2:12" ht="14.25" customHeight="1" hidden="1">
      <c r="B521" s="107"/>
      <c r="C521" s="107"/>
      <c r="D521" s="107"/>
      <c r="E521" s="107"/>
      <c r="F521" s="242"/>
      <c r="G521" s="107"/>
      <c r="H521" s="107"/>
      <c r="I521" s="107"/>
      <c r="J521" s="107"/>
      <c r="K521" s="107"/>
      <c r="L521" s="107"/>
    </row>
    <row r="522" spans="2:12" ht="14.25" customHeight="1" hidden="1">
      <c r="B522" s="107"/>
      <c r="C522" s="107"/>
      <c r="D522" s="107"/>
      <c r="E522" s="107"/>
      <c r="F522" s="242"/>
      <c r="G522" s="107"/>
      <c r="H522" s="107"/>
      <c r="I522" s="107"/>
      <c r="J522" s="107"/>
      <c r="K522" s="107"/>
      <c r="L522" s="107"/>
    </row>
    <row r="523" spans="2:12" ht="14.25" customHeight="1" hidden="1">
      <c r="B523" s="107"/>
      <c r="C523" s="107"/>
      <c r="D523" s="107"/>
      <c r="E523" s="107"/>
      <c r="F523" s="242"/>
      <c r="G523" s="107"/>
      <c r="H523" s="107"/>
      <c r="I523" s="107"/>
      <c r="J523" s="107"/>
      <c r="K523" s="107"/>
      <c r="L523" s="107"/>
    </row>
    <row r="524" spans="2:12" ht="14.25" customHeight="1" hidden="1">
      <c r="B524" s="107"/>
      <c r="C524" s="107"/>
      <c r="D524" s="107"/>
      <c r="E524" s="107"/>
      <c r="F524" s="242"/>
      <c r="G524" s="107"/>
      <c r="H524" s="107"/>
      <c r="I524" s="107"/>
      <c r="J524" s="107"/>
      <c r="K524" s="107"/>
      <c r="L524" s="107"/>
    </row>
    <row r="525" spans="2:12" ht="14.25" customHeight="1" hidden="1">
      <c r="B525" s="107"/>
      <c r="C525" s="107"/>
      <c r="D525" s="107"/>
      <c r="E525" s="107"/>
      <c r="F525" s="242"/>
      <c r="G525" s="107"/>
      <c r="H525" s="107"/>
      <c r="I525" s="107"/>
      <c r="J525" s="107"/>
      <c r="K525" s="107"/>
      <c r="L525" s="107"/>
    </row>
    <row r="526" spans="2:12" ht="14.25" customHeight="1" hidden="1">
      <c r="B526" s="107"/>
      <c r="C526" s="107"/>
      <c r="D526" s="107"/>
      <c r="E526" s="107"/>
      <c r="F526" s="242"/>
      <c r="G526" s="107"/>
      <c r="H526" s="107"/>
      <c r="I526" s="107"/>
      <c r="J526" s="107"/>
      <c r="K526" s="107"/>
      <c r="L526" s="107"/>
    </row>
    <row r="527" spans="2:12" ht="14.25" customHeight="1" hidden="1">
      <c r="B527" s="107"/>
      <c r="C527" s="107"/>
      <c r="D527" s="107"/>
      <c r="E527" s="107"/>
      <c r="F527" s="242"/>
      <c r="G527" s="107"/>
      <c r="H527" s="107"/>
      <c r="I527" s="107"/>
      <c r="J527" s="107"/>
      <c r="K527" s="107"/>
      <c r="L527" s="107"/>
    </row>
    <row r="528" spans="2:12" ht="14.25" customHeight="1" hidden="1">
      <c r="B528" s="107"/>
      <c r="C528" s="107"/>
      <c r="D528" s="107"/>
      <c r="E528" s="107"/>
      <c r="F528" s="242"/>
      <c r="G528" s="107"/>
      <c r="H528" s="107"/>
      <c r="I528" s="107"/>
      <c r="J528" s="107"/>
      <c r="K528" s="107"/>
      <c r="L528" s="107"/>
    </row>
    <row r="529" spans="2:12" ht="14.25" customHeight="1" hidden="1">
      <c r="B529" s="107"/>
      <c r="C529" s="107"/>
      <c r="D529" s="107"/>
      <c r="E529" s="107"/>
      <c r="F529" s="242"/>
      <c r="G529" s="107"/>
      <c r="H529" s="107"/>
      <c r="I529" s="107"/>
      <c r="J529" s="107"/>
      <c r="K529" s="107"/>
      <c r="L529" s="107"/>
    </row>
    <row r="530" spans="2:12" ht="14.25" customHeight="1" hidden="1">
      <c r="B530" s="107"/>
      <c r="C530" s="107"/>
      <c r="D530" s="107"/>
      <c r="E530" s="107"/>
      <c r="F530" s="242"/>
      <c r="G530" s="107"/>
      <c r="H530" s="107"/>
      <c r="I530" s="107"/>
      <c r="J530" s="107"/>
      <c r="K530" s="107"/>
      <c r="L530" s="107"/>
    </row>
    <row r="531" spans="2:12" ht="14.25" customHeight="1" hidden="1">
      <c r="B531" s="107"/>
      <c r="C531" s="107"/>
      <c r="D531" s="107"/>
      <c r="E531" s="107"/>
      <c r="F531" s="242"/>
      <c r="G531" s="107"/>
      <c r="H531" s="107"/>
      <c r="I531" s="107"/>
      <c r="J531" s="107"/>
      <c r="K531" s="107"/>
      <c r="L531" s="107"/>
    </row>
    <row r="532" spans="2:12" ht="14.25" customHeight="1" hidden="1">
      <c r="B532" s="107"/>
      <c r="C532" s="107"/>
      <c r="D532" s="107"/>
      <c r="E532" s="107"/>
      <c r="F532" s="242"/>
      <c r="G532" s="107"/>
      <c r="H532" s="107"/>
      <c r="I532" s="107"/>
      <c r="J532" s="107"/>
      <c r="K532" s="107"/>
      <c r="L532" s="107"/>
    </row>
    <row r="533" spans="2:12" ht="14.25" customHeight="1" hidden="1">
      <c r="B533" s="107"/>
      <c r="C533" s="107"/>
      <c r="D533" s="107"/>
      <c r="E533" s="107"/>
      <c r="F533" s="242"/>
      <c r="G533" s="107"/>
      <c r="H533" s="107"/>
      <c r="I533" s="107"/>
      <c r="J533" s="107"/>
      <c r="K533" s="107"/>
      <c r="L533" s="107"/>
    </row>
    <row r="534" spans="2:12" ht="14.25" customHeight="1" hidden="1">
      <c r="B534" s="107"/>
      <c r="C534" s="107"/>
      <c r="D534" s="107"/>
      <c r="E534" s="107"/>
      <c r="F534" s="242"/>
      <c r="G534" s="107"/>
      <c r="H534" s="107"/>
      <c r="I534" s="107"/>
      <c r="J534" s="107"/>
      <c r="K534" s="107"/>
      <c r="L534" s="107"/>
    </row>
    <row r="535" spans="2:12" ht="14.25" customHeight="1" hidden="1">
      <c r="B535" s="107"/>
      <c r="C535" s="107"/>
      <c r="D535" s="107"/>
      <c r="E535" s="107"/>
      <c r="F535" s="242"/>
      <c r="G535" s="107"/>
      <c r="H535" s="107"/>
      <c r="I535" s="107"/>
      <c r="J535" s="107"/>
      <c r="K535" s="107"/>
      <c r="L535" s="107"/>
    </row>
    <row r="536" spans="2:12" ht="14.25" customHeight="1" hidden="1">
      <c r="B536" s="107"/>
      <c r="C536" s="107"/>
      <c r="D536" s="107"/>
      <c r="E536" s="107"/>
      <c r="F536" s="242"/>
      <c r="G536" s="107"/>
      <c r="H536" s="107"/>
      <c r="I536" s="107"/>
      <c r="J536" s="107"/>
      <c r="K536" s="107"/>
      <c r="L536" s="107"/>
    </row>
    <row r="537" spans="2:12" ht="14.25" customHeight="1" hidden="1">
      <c r="B537" s="107"/>
      <c r="C537" s="107"/>
      <c r="D537" s="107"/>
      <c r="E537" s="107"/>
      <c r="F537" s="242"/>
      <c r="G537" s="107"/>
      <c r="H537" s="107"/>
      <c r="I537" s="107"/>
      <c r="J537" s="107"/>
      <c r="K537" s="107"/>
      <c r="L537" s="107"/>
    </row>
    <row r="538" spans="2:12" ht="14.25" customHeight="1" hidden="1">
      <c r="B538" s="107"/>
      <c r="C538" s="107"/>
      <c r="D538" s="107"/>
      <c r="E538" s="107"/>
      <c r="F538" s="242"/>
      <c r="G538" s="107"/>
      <c r="H538" s="107"/>
      <c r="I538" s="107"/>
      <c r="J538" s="107"/>
      <c r="K538" s="107"/>
      <c r="L538" s="107"/>
    </row>
    <row r="539" spans="2:12" ht="14.25" customHeight="1" hidden="1">
      <c r="B539" s="107"/>
      <c r="C539" s="107"/>
      <c r="D539" s="107"/>
      <c r="E539" s="107"/>
      <c r="F539" s="242"/>
      <c r="G539" s="107"/>
      <c r="H539" s="107"/>
      <c r="I539" s="107"/>
      <c r="J539" s="107"/>
      <c r="K539" s="107"/>
      <c r="L539" s="107"/>
    </row>
    <row r="540" spans="2:12" ht="14.25" customHeight="1" hidden="1">
      <c r="B540" s="107"/>
      <c r="C540" s="107"/>
      <c r="D540" s="107"/>
      <c r="E540" s="107"/>
      <c r="F540" s="242"/>
      <c r="G540" s="107"/>
      <c r="H540" s="107"/>
      <c r="I540" s="107"/>
      <c r="J540" s="107"/>
      <c r="K540" s="107"/>
      <c r="L540" s="107"/>
    </row>
    <row r="541" spans="2:12" ht="14.25" customHeight="1" hidden="1">
      <c r="B541" s="107"/>
      <c r="C541" s="107"/>
      <c r="D541" s="107"/>
      <c r="E541" s="107"/>
      <c r="F541" s="242"/>
      <c r="G541" s="107"/>
      <c r="H541" s="107"/>
      <c r="I541" s="107"/>
      <c r="J541" s="107"/>
      <c r="K541" s="107"/>
      <c r="L541" s="107"/>
    </row>
    <row r="542" spans="2:12" ht="14.25" customHeight="1" hidden="1">
      <c r="B542" s="107"/>
      <c r="C542" s="107"/>
      <c r="D542" s="107"/>
      <c r="E542" s="107"/>
      <c r="F542" s="242"/>
      <c r="G542" s="107"/>
      <c r="H542" s="107"/>
      <c r="I542" s="107"/>
      <c r="J542" s="107"/>
      <c r="K542" s="107"/>
      <c r="L542" s="107"/>
    </row>
    <row r="543" spans="2:12" ht="14.25" customHeight="1" hidden="1">
      <c r="B543" s="107"/>
      <c r="C543" s="107"/>
      <c r="D543" s="107"/>
      <c r="E543" s="107"/>
      <c r="F543" s="242"/>
      <c r="G543" s="107"/>
      <c r="H543" s="107"/>
      <c r="I543" s="107"/>
      <c r="J543" s="107"/>
      <c r="K543" s="107"/>
      <c r="L543" s="107"/>
    </row>
    <row r="544" spans="2:12" ht="14.25" customHeight="1" hidden="1">
      <c r="B544" s="107"/>
      <c r="C544" s="107"/>
      <c r="D544" s="107"/>
      <c r="E544" s="107"/>
      <c r="F544" s="242"/>
      <c r="G544" s="107"/>
      <c r="H544" s="107"/>
      <c r="I544" s="107"/>
      <c r="J544" s="107"/>
      <c r="K544" s="107"/>
      <c r="L544" s="107"/>
    </row>
    <row r="545" spans="2:12" ht="14.25" customHeight="1" hidden="1">
      <c r="B545" s="107"/>
      <c r="C545" s="107"/>
      <c r="D545" s="107"/>
      <c r="E545" s="107"/>
      <c r="F545" s="242"/>
      <c r="G545" s="107"/>
      <c r="H545" s="107"/>
      <c r="I545" s="107"/>
      <c r="J545" s="107"/>
      <c r="K545" s="107"/>
      <c r="L545" s="107"/>
    </row>
    <row r="546" spans="2:12" ht="14.25" customHeight="1" hidden="1">
      <c r="B546" s="107"/>
      <c r="C546" s="107"/>
      <c r="D546" s="107"/>
      <c r="E546" s="107"/>
      <c r="F546" s="242"/>
      <c r="G546" s="107"/>
      <c r="H546" s="107"/>
      <c r="I546" s="107"/>
      <c r="J546" s="107"/>
      <c r="K546" s="107"/>
      <c r="L546" s="107"/>
    </row>
    <row r="547" spans="2:12" ht="14.25" customHeight="1" hidden="1">
      <c r="B547" s="107"/>
      <c r="C547" s="107"/>
      <c r="D547" s="107"/>
      <c r="E547" s="107"/>
      <c r="F547" s="242"/>
      <c r="G547" s="107"/>
      <c r="H547" s="107"/>
      <c r="I547" s="107"/>
      <c r="J547" s="107"/>
      <c r="K547" s="107"/>
      <c r="L547" s="107"/>
    </row>
    <row r="548" spans="2:12" ht="14.25" customHeight="1" hidden="1">
      <c r="B548" s="107"/>
      <c r="C548" s="107"/>
      <c r="D548" s="107"/>
      <c r="E548" s="107"/>
      <c r="F548" s="242"/>
      <c r="G548" s="107"/>
      <c r="H548" s="107"/>
      <c r="I548" s="107"/>
      <c r="J548" s="107"/>
      <c r="K548" s="107"/>
      <c r="L548" s="107"/>
    </row>
    <row r="549" spans="2:12" ht="14.25" customHeight="1" hidden="1">
      <c r="B549" s="107"/>
      <c r="C549" s="107"/>
      <c r="D549" s="107"/>
      <c r="E549" s="107"/>
      <c r="F549" s="242"/>
      <c r="G549" s="107"/>
      <c r="H549" s="107"/>
      <c r="I549" s="107"/>
      <c r="J549" s="107"/>
      <c r="K549" s="107"/>
      <c r="L549" s="107"/>
    </row>
    <row r="550" spans="2:12" ht="14.25" customHeight="1" hidden="1">
      <c r="B550" s="107"/>
      <c r="C550" s="107"/>
      <c r="D550" s="107"/>
      <c r="E550" s="107"/>
      <c r="F550" s="242"/>
      <c r="G550" s="107"/>
      <c r="H550" s="107"/>
      <c r="I550" s="107"/>
      <c r="J550" s="107"/>
      <c r="K550" s="107"/>
      <c r="L550" s="107"/>
    </row>
    <row r="551" spans="2:12" ht="14.25" customHeight="1" hidden="1">
      <c r="B551" s="107"/>
      <c r="C551" s="107"/>
      <c r="D551" s="107"/>
      <c r="E551" s="107"/>
      <c r="F551" s="242"/>
      <c r="G551" s="107"/>
      <c r="H551" s="107"/>
      <c r="I551" s="107"/>
      <c r="J551" s="107"/>
      <c r="K551" s="107"/>
      <c r="L551" s="107"/>
    </row>
    <row r="552" spans="2:12" ht="14.25" customHeight="1" hidden="1">
      <c r="B552" s="107"/>
      <c r="C552" s="107"/>
      <c r="D552" s="107"/>
      <c r="E552" s="107"/>
      <c r="F552" s="242"/>
      <c r="G552" s="107"/>
      <c r="H552" s="107"/>
      <c r="I552" s="107"/>
      <c r="J552" s="107"/>
      <c r="K552" s="107"/>
      <c r="L552" s="107"/>
    </row>
    <row r="553" spans="2:12" ht="14.25" customHeight="1" hidden="1">
      <c r="B553" s="107"/>
      <c r="C553" s="107"/>
      <c r="D553" s="107"/>
      <c r="E553" s="107"/>
      <c r="F553" s="242"/>
      <c r="G553" s="107"/>
      <c r="H553" s="107"/>
      <c r="I553" s="107"/>
      <c r="J553" s="107"/>
      <c r="K553" s="107"/>
      <c r="L553" s="107"/>
    </row>
    <row r="554" spans="2:12" ht="14.25" customHeight="1" hidden="1">
      <c r="B554" s="107"/>
      <c r="C554" s="107"/>
      <c r="D554" s="107"/>
      <c r="E554" s="107"/>
      <c r="F554" s="242"/>
      <c r="G554" s="107"/>
      <c r="H554" s="107"/>
      <c r="I554" s="107"/>
      <c r="J554" s="107"/>
      <c r="K554" s="107"/>
      <c r="L554" s="107"/>
    </row>
    <row r="555" spans="2:12" ht="14.25" customHeight="1" hidden="1">
      <c r="B555" s="107"/>
      <c r="C555" s="107"/>
      <c r="D555" s="107"/>
      <c r="E555" s="107"/>
      <c r="F555" s="242"/>
      <c r="G555" s="107"/>
      <c r="H555" s="107"/>
      <c r="I555" s="107"/>
      <c r="J555" s="107"/>
      <c r="K555" s="107"/>
      <c r="L555" s="107"/>
    </row>
    <row r="556" spans="2:12" ht="14.25" customHeight="1" hidden="1">
      <c r="B556" s="107"/>
      <c r="C556" s="107"/>
      <c r="D556" s="107"/>
      <c r="E556" s="107"/>
      <c r="F556" s="242"/>
      <c r="G556" s="107"/>
      <c r="H556" s="107"/>
      <c r="I556" s="107"/>
      <c r="J556" s="107"/>
      <c r="K556" s="107"/>
      <c r="L556" s="107"/>
    </row>
    <row r="557" spans="2:12" ht="14.25" customHeight="1" hidden="1">
      <c r="B557" s="107"/>
      <c r="C557" s="107"/>
      <c r="D557" s="107"/>
      <c r="E557" s="107"/>
      <c r="F557" s="242"/>
      <c r="G557" s="107"/>
      <c r="H557" s="107"/>
      <c r="I557" s="107"/>
      <c r="J557" s="107"/>
      <c r="K557" s="107"/>
      <c r="L557" s="107"/>
    </row>
    <row r="558" spans="2:12" ht="14.25" customHeight="1" hidden="1">
      <c r="B558" s="107"/>
      <c r="C558" s="107"/>
      <c r="D558" s="107"/>
      <c r="E558" s="107"/>
      <c r="F558" s="242"/>
      <c r="G558" s="107"/>
      <c r="H558" s="107"/>
      <c r="I558" s="107"/>
      <c r="J558" s="107"/>
      <c r="K558" s="107"/>
      <c r="L558" s="107"/>
    </row>
    <row r="559" spans="2:12" ht="14.25" customHeight="1" hidden="1">
      <c r="B559" s="107"/>
      <c r="C559" s="107"/>
      <c r="D559" s="107"/>
      <c r="E559" s="107"/>
      <c r="F559" s="242"/>
      <c r="G559" s="107"/>
      <c r="H559" s="107"/>
      <c r="I559" s="107"/>
      <c r="J559" s="107"/>
      <c r="K559" s="107"/>
      <c r="L559" s="107"/>
    </row>
    <row r="560" spans="2:12" ht="14.25" customHeight="1" hidden="1">
      <c r="B560" s="107"/>
      <c r="C560" s="107"/>
      <c r="D560" s="107"/>
      <c r="E560" s="107"/>
      <c r="F560" s="242"/>
      <c r="G560" s="107"/>
      <c r="H560" s="107"/>
      <c r="I560" s="107"/>
      <c r="J560" s="107"/>
      <c r="K560" s="107"/>
      <c r="L560" s="107"/>
    </row>
    <row r="561" spans="2:12" ht="14.25" customHeight="1" hidden="1">
      <c r="B561" s="107"/>
      <c r="C561" s="107"/>
      <c r="D561" s="107"/>
      <c r="E561" s="107"/>
      <c r="F561" s="242"/>
      <c r="G561" s="107"/>
      <c r="H561" s="107"/>
      <c r="I561" s="107"/>
      <c r="J561" s="107"/>
      <c r="K561" s="107"/>
      <c r="L561" s="107"/>
    </row>
    <row r="562" spans="2:12" ht="14.25" customHeight="1" hidden="1">
      <c r="B562" s="107"/>
      <c r="C562" s="107"/>
      <c r="D562" s="107"/>
      <c r="E562" s="107"/>
      <c r="F562" s="242"/>
      <c r="G562" s="107"/>
      <c r="H562" s="107"/>
      <c r="I562" s="107"/>
      <c r="J562" s="107"/>
      <c r="K562" s="107"/>
      <c r="L562" s="107"/>
    </row>
    <row r="563" spans="2:12" ht="14.25" customHeight="1" hidden="1">
      <c r="B563" s="107"/>
      <c r="C563" s="107"/>
      <c r="D563" s="107"/>
      <c r="E563" s="107"/>
      <c r="F563" s="242"/>
      <c r="G563" s="107"/>
      <c r="H563" s="107"/>
      <c r="I563" s="107"/>
      <c r="J563" s="107"/>
      <c r="K563" s="107"/>
      <c r="L563" s="107"/>
    </row>
    <row r="564" spans="2:12" ht="14.25" customHeight="1" hidden="1">
      <c r="B564" s="107"/>
      <c r="C564" s="107"/>
      <c r="D564" s="107"/>
      <c r="E564" s="107"/>
      <c r="F564" s="242"/>
      <c r="G564" s="107"/>
      <c r="H564" s="107"/>
      <c r="I564" s="107"/>
      <c r="J564" s="107"/>
      <c r="K564" s="107"/>
      <c r="L564" s="107"/>
    </row>
    <row r="565" spans="2:12" ht="14.25" customHeight="1" hidden="1">
      <c r="B565" s="107"/>
      <c r="C565" s="107"/>
      <c r="D565" s="107"/>
      <c r="E565" s="107"/>
      <c r="F565" s="242"/>
      <c r="G565" s="107"/>
      <c r="H565" s="107"/>
      <c r="I565" s="107"/>
      <c r="J565" s="107"/>
      <c r="K565" s="107"/>
      <c r="L565" s="107"/>
    </row>
    <row r="566" spans="2:12" ht="14.25" customHeight="1" hidden="1">
      <c r="B566" s="107"/>
      <c r="C566" s="107"/>
      <c r="D566" s="107"/>
      <c r="E566" s="107"/>
      <c r="F566" s="242"/>
      <c r="G566" s="107"/>
      <c r="H566" s="107"/>
      <c r="I566" s="107"/>
      <c r="J566" s="107"/>
      <c r="K566" s="107"/>
      <c r="L566" s="107"/>
    </row>
    <row r="567" spans="2:12" ht="14.25" customHeight="1" hidden="1">
      <c r="B567" s="107"/>
      <c r="C567" s="107"/>
      <c r="D567" s="107"/>
      <c r="E567" s="107"/>
      <c r="F567" s="242"/>
      <c r="G567" s="107"/>
      <c r="H567" s="107"/>
      <c r="I567" s="107"/>
      <c r="J567" s="107"/>
      <c r="K567" s="107"/>
      <c r="L567" s="107"/>
    </row>
    <row r="568" spans="2:12" ht="14.25" customHeight="1" hidden="1">
      <c r="B568" s="107"/>
      <c r="C568" s="107"/>
      <c r="D568" s="107"/>
      <c r="E568" s="107"/>
      <c r="F568" s="242"/>
      <c r="G568" s="107"/>
      <c r="H568" s="107"/>
      <c r="I568" s="107"/>
      <c r="J568" s="107"/>
      <c r="K568" s="107"/>
      <c r="L568" s="107"/>
    </row>
    <row r="569" spans="2:12" ht="14.25" customHeight="1" hidden="1">
      <c r="B569" s="107"/>
      <c r="C569" s="107"/>
      <c r="D569" s="107"/>
      <c r="E569" s="107"/>
      <c r="F569" s="242"/>
      <c r="G569" s="107"/>
      <c r="H569" s="107"/>
      <c r="I569" s="107"/>
      <c r="J569" s="107"/>
      <c r="K569" s="107"/>
      <c r="L569" s="107"/>
    </row>
    <row r="570" spans="2:12" ht="14.25" customHeight="1" hidden="1">
      <c r="B570" s="107"/>
      <c r="C570" s="107"/>
      <c r="D570" s="107"/>
      <c r="E570" s="107"/>
      <c r="F570" s="242"/>
      <c r="G570" s="107"/>
      <c r="H570" s="107"/>
      <c r="I570" s="107"/>
      <c r="J570" s="107"/>
      <c r="K570" s="107"/>
      <c r="L570" s="107"/>
    </row>
    <row r="571" spans="2:12" ht="14.25" customHeight="1" hidden="1">
      <c r="B571" s="107"/>
      <c r="C571" s="107"/>
      <c r="D571" s="107"/>
      <c r="E571" s="107"/>
      <c r="F571" s="242"/>
      <c r="G571" s="107"/>
      <c r="H571" s="107"/>
      <c r="I571" s="107"/>
      <c r="J571" s="107"/>
      <c r="K571" s="107"/>
      <c r="L571" s="107"/>
    </row>
    <row r="572" spans="2:12" ht="14.25" customHeight="1" hidden="1">
      <c r="B572" s="107"/>
      <c r="C572" s="107"/>
      <c r="D572" s="107"/>
      <c r="E572" s="107"/>
      <c r="F572" s="242"/>
      <c r="G572" s="107"/>
      <c r="H572" s="107"/>
      <c r="I572" s="107"/>
      <c r="J572" s="107"/>
      <c r="K572" s="107"/>
      <c r="L572" s="107"/>
    </row>
    <row r="573" spans="2:12" ht="14.25" customHeight="1" hidden="1">
      <c r="B573" s="107"/>
      <c r="C573" s="107"/>
      <c r="D573" s="107"/>
      <c r="E573" s="107"/>
      <c r="F573" s="242"/>
      <c r="G573" s="107"/>
      <c r="H573" s="107"/>
      <c r="I573" s="107"/>
      <c r="J573" s="107"/>
      <c r="K573" s="107"/>
      <c r="L573" s="107"/>
    </row>
    <row r="574" spans="2:12" ht="14.25" customHeight="1" hidden="1">
      <c r="B574" s="107"/>
      <c r="C574" s="107"/>
      <c r="D574" s="107"/>
      <c r="E574" s="107"/>
      <c r="F574" s="242"/>
      <c r="G574" s="107"/>
      <c r="H574" s="107"/>
      <c r="I574" s="107"/>
      <c r="J574" s="107"/>
      <c r="K574" s="107"/>
      <c r="L574" s="107"/>
    </row>
    <row r="575" spans="2:12" ht="14.25" customHeight="1" hidden="1">
      <c r="B575" s="107"/>
      <c r="C575" s="107"/>
      <c r="D575" s="107"/>
      <c r="E575" s="107"/>
      <c r="F575" s="242"/>
      <c r="G575" s="107"/>
      <c r="H575" s="107"/>
      <c r="I575" s="107"/>
      <c r="J575" s="107"/>
      <c r="K575" s="107"/>
      <c r="L575" s="107"/>
    </row>
    <row r="576" spans="2:12" ht="14.25" customHeight="1" hidden="1">
      <c r="B576" s="107"/>
      <c r="C576" s="107"/>
      <c r="D576" s="107"/>
      <c r="E576" s="107"/>
      <c r="F576" s="242"/>
      <c r="G576" s="107"/>
      <c r="H576" s="107"/>
      <c r="I576" s="107"/>
      <c r="J576" s="107"/>
      <c r="K576" s="107"/>
      <c r="L576" s="107"/>
    </row>
    <row r="577" spans="2:12" ht="14.25" customHeight="1" hidden="1">
      <c r="B577" s="107"/>
      <c r="C577" s="107"/>
      <c r="D577" s="107"/>
      <c r="E577" s="107"/>
      <c r="F577" s="242"/>
      <c r="G577" s="107"/>
      <c r="H577" s="107"/>
      <c r="I577" s="107"/>
      <c r="J577" s="107"/>
      <c r="K577" s="107"/>
      <c r="L577" s="107"/>
    </row>
    <row r="578" spans="2:12" ht="14.25" customHeight="1" hidden="1">
      <c r="B578" s="107"/>
      <c r="C578" s="107"/>
      <c r="D578" s="107"/>
      <c r="E578" s="107"/>
      <c r="F578" s="242"/>
      <c r="G578" s="107"/>
      <c r="H578" s="107"/>
      <c r="I578" s="107"/>
      <c r="J578" s="107"/>
      <c r="K578" s="107"/>
      <c r="L578" s="107"/>
    </row>
    <row r="579" spans="2:12" ht="14.25" customHeight="1" hidden="1">
      <c r="B579" s="107"/>
      <c r="C579" s="107"/>
      <c r="D579" s="107"/>
      <c r="E579" s="107"/>
      <c r="F579" s="242"/>
      <c r="G579" s="107"/>
      <c r="H579" s="107"/>
      <c r="I579" s="107"/>
      <c r="J579" s="107"/>
      <c r="K579" s="107"/>
      <c r="L579" s="107"/>
    </row>
    <row r="580" spans="2:12" ht="14.25" customHeight="1" hidden="1">
      <c r="B580" s="107"/>
      <c r="C580" s="107"/>
      <c r="D580" s="107"/>
      <c r="E580" s="107"/>
      <c r="F580" s="242"/>
      <c r="G580" s="107"/>
      <c r="H580" s="107"/>
      <c r="I580" s="107"/>
      <c r="J580" s="107"/>
      <c r="K580" s="107"/>
      <c r="L580" s="107"/>
    </row>
    <row r="581" spans="2:12" ht="14.25" customHeight="1" hidden="1">
      <c r="B581" s="107"/>
      <c r="C581" s="107"/>
      <c r="D581" s="107"/>
      <c r="E581" s="107"/>
      <c r="F581" s="242"/>
      <c r="G581" s="107"/>
      <c r="H581" s="107"/>
      <c r="I581" s="107"/>
      <c r="J581" s="107"/>
      <c r="K581" s="107"/>
      <c r="L581" s="107"/>
    </row>
    <row r="582" spans="2:12" ht="14.25" customHeight="1" hidden="1">
      <c r="B582" s="107"/>
      <c r="C582" s="107"/>
      <c r="D582" s="107"/>
      <c r="E582" s="107"/>
      <c r="F582" s="242"/>
      <c r="G582" s="107"/>
      <c r="H582" s="107"/>
      <c r="I582" s="107"/>
      <c r="J582" s="107"/>
      <c r="K582" s="107"/>
      <c r="L582" s="107"/>
    </row>
    <row r="583" spans="2:12" ht="14.25" customHeight="1" hidden="1">
      <c r="B583" s="107"/>
      <c r="C583" s="107"/>
      <c r="D583" s="107"/>
      <c r="E583" s="107"/>
      <c r="F583" s="242"/>
      <c r="G583" s="107"/>
      <c r="H583" s="107"/>
      <c r="I583" s="107"/>
      <c r="J583" s="107"/>
      <c r="K583" s="107"/>
      <c r="L583" s="107"/>
    </row>
    <row r="584" spans="2:12" ht="14.25" customHeight="1" hidden="1">
      <c r="B584" s="107"/>
      <c r="C584" s="107"/>
      <c r="D584" s="107"/>
      <c r="E584" s="107"/>
      <c r="F584" s="242"/>
      <c r="G584" s="107"/>
      <c r="H584" s="107"/>
      <c r="I584" s="107"/>
      <c r="J584" s="107"/>
      <c r="K584" s="107"/>
      <c r="L584" s="107"/>
    </row>
    <row r="585" spans="2:12" ht="14.25" customHeight="1" hidden="1">
      <c r="B585" s="107"/>
      <c r="C585" s="107"/>
      <c r="D585" s="107"/>
      <c r="E585" s="107"/>
      <c r="F585" s="242"/>
      <c r="G585" s="107"/>
      <c r="H585" s="107"/>
      <c r="I585" s="107"/>
      <c r="J585" s="107"/>
      <c r="K585" s="107"/>
      <c r="L585" s="107"/>
    </row>
    <row r="586" spans="2:12" ht="14.25" customHeight="1" hidden="1">
      <c r="B586" s="107"/>
      <c r="C586" s="107"/>
      <c r="D586" s="107"/>
      <c r="E586" s="107"/>
      <c r="F586" s="242"/>
      <c r="G586" s="107"/>
      <c r="H586" s="107"/>
      <c r="I586" s="107"/>
      <c r="J586" s="107"/>
      <c r="K586" s="107"/>
      <c r="L586" s="107"/>
    </row>
    <row r="587" spans="2:12" ht="14.25" customHeight="1" hidden="1">
      <c r="B587" s="107"/>
      <c r="C587" s="107"/>
      <c r="D587" s="107"/>
      <c r="E587" s="107"/>
      <c r="F587" s="242"/>
      <c r="G587" s="107"/>
      <c r="H587" s="107"/>
      <c r="I587" s="107"/>
      <c r="J587" s="107"/>
      <c r="K587" s="107"/>
      <c r="L587" s="107"/>
    </row>
    <row r="588" spans="2:12" ht="14.25" customHeight="1" hidden="1">
      <c r="B588" s="107"/>
      <c r="C588" s="107"/>
      <c r="D588" s="107"/>
      <c r="E588" s="107"/>
      <c r="F588" s="242"/>
      <c r="G588" s="107"/>
      <c r="H588" s="107"/>
      <c r="I588" s="107"/>
      <c r="J588" s="107"/>
      <c r="K588" s="107"/>
      <c r="L588" s="107"/>
    </row>
    <row r="589" spans="2:12" ht="14.25" customHeight="1" hidden="1">
      <c r="B589" s="107"/>
      <c r="C589" s="107"/>
      <c r="D589" s="107"/>
      <c r="E589" s="107"/>
      <c r="F589" s="242"/>
      <c r="G589" s="107"/>
      <c r="H589" s="107"/>
      <c r="I589" s="107"/>
      <c r="J589" s="107"/>
      <c r="K589" s="107"/>
      <c r="L589" s="107"/>
    </row>
    <row r="590" spans="2:12" ht="14.25" customHeight="1" hidden="1">
      <c r="B590" s="107"/>
      <c r="C590" s="107"/>
      <c r="D590" s="107"/>
      <c r="E590" s="107"/>
      <c r="F590" s="242"/>
      <c r="G590" s="107"/>
      <c r="H590" s="107"/>
      <c r="I590" s="107"/>
      <c r="J590" s="107"/>
      <c r="K590" s="107"/>
      <c r="L590" s="107"/>
    </row>
    <row r="591" spans="2:12" ht="14.25" customHeight="1" hidden="1">
      <c r="B591" s="107"/>
      <c r="C591" s="107"/>
      <c r="D591" s="107"/>
      <c r="E591" s="107"/>
      <c r="F591" s="242"/>
      <c r="G591" s="107"/>
      <c r="H591" s="107"/>
      <c r="I591" s="107"/>
      <c r="J591" s="107"/>
      <c r="K591" s="107"/>
      <c r="L591" s="107"/>
    </row>
    <row r="592" spans="2:12" ht="14.25" customHeight="1" hidden="1">
      <c r="B592" s="107"/>
      <c r="C592" s="107"/>
      <c r="D592" s="107"/>
      <c r="E592" s="107"/>
      <c r="F592" s="242"/>
      <c r="G592" s="107"/>
      <c r="H592" s="107"/>
      <c r="I592" s="107"/>
      <c r="J592" s="107"/>
      <c r="K592" s="107"/>
      <c r="L592" s="107"/>
    </row>
    <row r="593" spans="2:12" ht="14.25" customHeight="1" hidden="1">
      <c r="B593" s="107"/>
      <c r="C593" s="107"/>
      <c r="D593" s="107"/>
      <c r="E593" s="107"/>
      <c r="F593" s="242"/>
      <c r="G593" s="107"/>
      <c r="H593" s="107"/>
      <c r="I593" s="107"/>
      <c r="J593" s="107"/>
      <c r="K593" s="107"/>
      <c r="L593" s="107"/>
    </row>
    <row r="594" spans="2:12" ht="14.25" customHeight="1" hidden="1">
      <c r="B594" s="107"/>
      <c r="C594" s="107"/>
      <c r="D594" s="107"/>
      <c r="E594" s="107"/>
      <c r="F594" s="242"/>
      <c r="G594" s="107"/>
      <c r="H594" s="107"/>
      <c r="I594" s="107"/>
      <c r="J594" s="107"/>
      <c r="K594" s="107"/>
      <c r="L594" s="107"/>
    </row>
    <row r="595" spans="2:12" ht="14.25" customHeight="1" hidden="1">
      <c r="B595" s="107"/>
      <c r="C595" s="107"/>
      <c r="D595" s="107"/>
      <c r="E595" s="107"/>
      <c r="F595" s="242"/>
      <c r="G595" s="107"/>
      <c r="H595" s="107"/>
      <c r="I595" s="107"/>
      <c r="J595" s="107"/>
      <c r="K595" s="107"/>
      <c r="L595" s="107"/>
    </row>
    <row r="596" spans="2:12" ht="14.25" customHeight="1" hidden="1">
      <c r="B596" s="107"/>
      <c r="C596" s="107"/>
      <c r="D596" s="107"/>
      <c r="E596" s="107"/>
      <c r="F596" s="242"/>
      <c r="G596" s="107"/>
      <c r="H596" s="107"/>
      <c r="I596" s="107"/>
      <c r="J596" s="107"/>
      <c r="K596" s="107"/>
      <c r="L596" s="107"/>
    </row>
    <row r="597" spans="2:12" ht="14.25" customHeight="1" hidden="1">
      <c r="B597" s="107"/>
      <c r="C597" s="107"/>
      <c r="D597" s="107"/>
      <c r="E597" s="107"/>
      <c r="F597" s="242"/>
      <c r="G597" s="107"/>
      <c r="H597" s="107"/>
      <c r="I597" s="107"/>
      <c r="J597" s="107"/>
      <c r="K597" s="107"/>
      <c r="L597" s="107"/>
    </row>
    <row r="598" spans="2:12" ht="14.25" customHeight="1" hidden="1">
      <c r="B598" s="107"/>
      <c r="C598" s="107"/>
      <c r="D598" s="107"/>
      <c r="E598" s="107"/>
      <c r="F598" s="242"/>
      <c r="G598" s="107"/>
      <c r="H598" s="107"/>
      <c r="I598" s="107"/>
      <c r="J598" s="107"/>
      <c r="K598" s="107"/>
      <c r="L598" s="107"/>
    </row>
    <row r="599" spans="2:12" ht="14.25" customHeight="1" hidden="1">
      <c r="B599" s="107"/>
      <c r="C599" s="107"/>
      <c r="D599" s="107"/>
      <c r="E599" s="107"/>
      <c r="F599" s="242"/>
      <c r="G599" s="107"/>
      <c r="H599" s="107"/>
      <c r="I599" s="107"/>
      <c r="J599" s="107"/>
      <c r="K599" s="107"/>
      <c r="L599" s="107"/>
    </row>
    <row r="600" spans="2:12" ht="14.25" customHeight="1" hidden="1">
      <c r="B600" s="107"/>
      <c r="C600" s="107"/>
      <c r="D600" s="107"/>
      <c r="E600" s="107"/>
      <c r="F600" s="242"/>
      <c r="G600" s="107"/>
      <c r="H600" s="107"/>
      <c r="I600" s="107"/>
      <c r="J600" s="107"/>
      <c r="K600" s="107"/>
      <c r="L600" s="107"/>
    </row>
    <row r="601" spans="2:12" ht="14.25" customHeight="1" hidden="1">
      <c r="B601" s="107"/>
      <c r="C601" s="107"/>
      <c r="D601" s="107"/>
      <c r="E601" s="107"/>
      <c r="F601" s="242"/>
      <c r="G601" s="107"/>
      <c r="H601" s="107"/>
      <c r="I601" s="107"/>
      <c r="J601" s="107"/>
      <c r="K601" s="107"/>
      <c r="L601" s="107"/>
    </row>
    <row r="602" spans="2:12" ht="14.25" customHeight="1" hidden="1">
      <c r="B602" s="107"/>
      <c r="C602" s="107"/>
      <c r="D602" s="107"/>
      <c r="E602" s="107"/>
      <c r="F602" s="242"/>
      <c r="G602" s="107"/>
      <c r="H602" s="107"/>
      <c r="I602" s="107"/>
      <c r="J602" s="107"/>
      <c r="K602" s="107"/>
      <c r="L602" s="107"/>
    </row>
    <row r="603" spans="2:12" ht="14.25" customHeight="1" hidden="1">
      <c r="B603" s="107"/>
      <c r="C603" s="107"/>
      <c r="D603" s="107"/>
      <c r="E603" s="107"/>
      <c r="F603" s="242"/>
      <c r="G603" s="107"/>
      <c r="H603" s="107"/>
      <c r="I603" s="107"/>
      <c r="J603" s="107"/>
      <c r="K603" s="107"/>
      <c r="L603" s="107"/>
    </row>
    <row r="604" spans="2:12" ht="14.25" customHeight="1" hidden="1">
      <c r="B604" s="107"/>
      <c r="C604" s="107"/>
      <c r="D604" s="107"/>
      <c r="E604" s="107"/>
      <c r="F604" s="242"/>
      <c r="G604" s="107"/>
      <c r="H604" s="107"/>
      <c r="I604" s="107"/>
      <c r="J604" s="107"/>
      <c r="K604" s="107"/>
      <c r="L604" s="107"/>
    </row>
    <row r="605" spans="2:12" ht="14.25" customHeight="1" hidden="1">
      <c r="B605" s="107"/>
      <c r="C605" s="107"/>
      <c r="D605" s="107"/>
      <c r="E605" s="107"/>
      <c r="F605" s="242"/>
      <c r="G605" s="107"/>
      <c r="H605" s="107"/>
      <c r="I605" s="107"/>
      <c r="J605" s="107"/>
      <c r="K605" s="107"/>
      <c r="L605" s="107"/>
    </row>
    <row r="606" spans="2:12" ht="14.25" customHeight="1" hidden="1">
      <c r="B606" s="107"/>
      <c r="C606" s="107"/>
      <c r="D606" s="107"/>
      <c r="E606" s="107"/>
      <c r="F606" s="242"/>
      <c r="G606" s="107"/>
      <c r="H606" s="107"/>
      <c r="I606" s="107"/>
      <c r="J606" s="107"/>
      <c r="K606" s="107"/>
      <c r="L606" s="107"/>
    </row>
    <row r="607" spans="2:12" ht="14.25" customHeight="1" hidden="1">
      <c r="B607" s="107"/>
      <c r="C607" s="107"/>
      <c r="D607" s="107"/>
      <c r="E607" s="107"/>
      <c r="F607" s="242"/>
      <c r="G607" s="107"/>
      <c r="H607" s="107"/>
      <c r="I607" s="107"/>
      <c r="J607" s="107"/>
      <c r="K607" s="107"/>
      <c r="L607" s="107"/>
    </row>
    <row r="608" spans="2:12" ht="14.25" customHeight="1" hidden="1">
      <c r="B608" s="107"/>
      <c r="C608" s="107"/>
      <c r="D608" s="107"/>
      <c r="E608" s="107"/>
      <c r="F608" s="242"/>
      <c r="G608" s="107"/>
      <c r="H608" s="107"/>
      <c r="I608" s="107"/>
      <c r="J608" s="107"/>
      <c r="K608" s="107"/>
      <c r="L608" s="107"/>
    </row>
    <row r="609" spans="2:12" ht="14.25" customHeight="1" hidden="1">
      <c r="B609" s="107"/>
      <c r="C609" s="107"/>
      <c r="D609" s="107"/>
      <c r="E609" s="107"/>
      <c r="F609" s="242"/>
      <c r="G609" s="107"/>
      <c r="H609" s="107"/>
      <c r="I609" s="107"/>
      <c r="J609" s="107"/>
      <c r="K609" s="107"/>
      <c r="L609" s="107"/>
    </row>
    <row r="610" spans="2:12" ht="14.25" customHeight="1" hidden="1">
      <c r="B610" s="107"/>
      <c r="C610" s="107"/>
      <c r="D610" s="107"/>
      <c r="E610" s="107"/>
      <c r="F610" s="242"/>
      <c r="G610" s="107"/>
      <c r="H610" s="107"/>
      <c r="I610" s="107"/>
      <c r="J610" s="107"/>
      <c r="K610" s="107"/>
      <c r="L610" s="107"/>
    </row>
    <row r="611" spans="2:12" ht="14.25" customHeight="1" hidden="1">
      <c r="B611" s="107"/>
      <c r="C611" s="107"/>
      <c r="D611" s="107"/>
      <c r="E611" s="107"/>
      <c r="F611" s="242"/>
      <c r="G611" s="107"/>
      <c r="H611" s="107"/>
      <c r="I611" s="107"/>
      <c r="J611" s="107"/>
      <c r="K611" s="107"/>
      <c r="L611" s="107"/>
    </row>
    <row r="612" spans="2:12" ht="14.25" customHeight="1" hidden="1">
      <c r="B612" s="107"/>
      <c r="C612" s="107"/>
      <c r="D612" s="107"/>
      <c r="E612" s="107"/>
      <c r="F612" s="242"/>
      <c r="G612" s="107"/>
      <c r="H612" s="107"/>
      <c r="I612" s="107"/>
      <c r="J612" s="107"/>
      <c r="K612" s="107"/>
      <c r="L612" s="107"/>
    </row>
    <row r="613" spans="2:12" ht="14.25" customHeight="1" hidden="1">
      <c r="B613" s="107"/>
      <c r="C613" s="107"/>
      <c r="D613" s="107"/>
      <c r="E613" s="107"/>
      <c r="F613" s="242"/>
      <c r="G613" s="107"/>
      <c r="H613" s="107"/>
      <c r="I613" s="107"/>
      <c r="J613" s="107"/>
      <c r="K613" s="107"/>
      <c r="L613" s="107"/>
    </row>
    <row r="614" spans="2:12" ht="14.25" customHeight="1" hidden="1">
      <c r="B614" s="107"/>
      <c r="C614" s="107"/>
      <c r="D614" s="107"/>
      <c r="E614" s="107"/>
      <c r="F614" s="242"/>
      <c r="G614" s="107"/>
      <c r="H614" s="107"/>
      <c r="I614" s="107"/>
      <c r="J614" s="107"/>
      <c r="K614" s="107"/>
      <c r="L614" s="107"/>
    </row>
    <row r="615" spans="2:12" ht="14.25" customHeight="1" hidden="1">
      <c r="B615" s="107"/>
      <c r="C615" s="107"/>
      <c r="D615" s="107"/>
      <c r="E615" s="107"/>
      <c r="F615" s="242"/>
      <c r="G615" s="107"/>
      <c r="H615" s="107"/>
      <c r="I615" s="107"/>
      <c r="J615" s="107"/>
      <c r="K615" s="107"/>
      <c r="L615" s="107"/>
    </row>
    <row r="616" spans="2:12" ht="14.25" customHeight="1" hidden="1">
      <c r="B616" s="107"/>
      <c r="C616" s="107"/>
      <c r="D616" s="107"/>
      <c r="E616" s="107"/>
      <c r="F616" s="242"/>
      <c r="G616" s="107"/>
      <c r="H616" s="107"/>
      <c r="I616" s="107"/>
      <c r="J616" s="107"/>
      <c r="K616" s="107"/>
      <c r="L616" s="107"/>
    </row>
    <row r="617" spans="2:12" ht="14.25" customHeight="1" hidden="1">
      <c r="B617" s="107"/>
      <c r="C617" s="107"/>
      <c r="D617" s="107"/>
      <c r="E617" s="107"/>
      <c r="F617" s="242"/>
      <c r="G617" s="107"/>
      <c r="H617" s="107"/>
      <c r="I617" s="107"/>
      <c r="J617" s="107"/>
      <c r="K617" s="107"/>
      <c r="L617" s="107"/>
    </row>
    <row r="618" spans="2:12" ht="14.25" customHeight="1" hidden="1">
      <c r="B618" s="107"/>
      <c r="C618" s="107"/>
      <c r="D618" s="107"/>
      <c r="E618" s="107"/>
      <c r="F618" s="242"/>
      <c r="G618" s="107"/>
      <c r="H618" s="107"/>
      <c r="I618" s="107"/>
      <c r="J618" s="107"/>
      <c r="K618" s="107"/>
      <c r="L618" s="107"/>
    </row>
    <row r="619" spans="2:12" ht="14.25" customHeight="1" hidden="1">
      <c r="B619" s="107"/>
      <c r="C619" s="107"/>
      <c r="D619" s="107"/>
      <c r="E619" s="107"/>
      <c r="F619" s="242"/>
      <c r="G619" s="107"/>
      <c r="H619" s="107"/>
      <c r="I619" s="107"/>
      <c r="J619" s="107"/>
      <c r="K619" s="107"/>
      <c r="L619" s="107"/>
    </row>
    <row r="620" spans="2:12" ht="14.25" customHeight="1" hidden="1">
      <c r="B620" s="107"/>
      <c r="C620" s="107"/>
      <c r="D620" s="107"/>
      <c r="E620" s="107"/>
      <c r="F620" s="242"/>
      <c r="G620" s="107"/>
      <c r="H620" s="107"/>
      <c r="I620" s="107"/>
      <c r="J620" s="107"/>
      <c r="K620" s="107"/>
      <c r="L620" s="107"/>
    </row>
    <row r="621" spans="2:12" ht="14.25" customHeight="1" hidden="1">
      <c r="B621" s="107"/>
      <c r="C621" s="107"/>
      <c r="D621" s="107"/>
      <c r="E621" s="107"/>
      <c r="F621" s="242"/>
      <c r="G621" s="107"/>
      <c r="H621" s="107"/>
      <c r="I621" s="107"/>
      <c r="J621" s="107"/>
      <c r="K621" s="107"/>
      <c r="L621" s="107"/>
    </row>
    <row r="622" spans="2:12" ht="14.25" customHeight="1" hidden="1">
      <c r="B622" s="107"/>
      <c r="C622" s="107"/>
      <c r="D622" s="107"/>
      <c r="E622" s="107"/>
      <c r="F622" s="242"/>
      <c r="G622" s="107"/>
      <c r="H622" s="107"/>
      <c r="I622" s="107"/>
      <c r="J622" s="107"/>
      <c r="K622" s="107"/>
      <c r="L622" s="107"/>
    </row>
    <row r="623" spans="2:12" ht="14.25" customHeight="1" hidden="1">
      <c r="B623" s="107"/>
      <c r="C623" s="107"/>
      <c r="D623" s="107"/>
      <c r="E623" s="107"/>
      <c r="F623" s="242"/>
      <c r="G623" s="107"/>
      <c r="H623" s="107"/>
      <c r="I623" s="107"/>
      <c r="J623" s="107"/>
      <c r="K623" s="107"/>
      <c r="L623" s="107"/>
    </row>
    <row r="624" spans="2:12" ht="14.25" customHeight="1" hidden="1">
      <c r="B624" s="107"/>
      <c r="C624" s="107"/>
      <c r="D624" s="107"/>
      <c r="E624" s="107"/>
      <c r="F624" s="242"/>
      <c r="G624" s="107"/>
      <c r="H624" s="107"/>
      <c r="I624" s="107"/>
      <c r="J624" s="107"/>
      <c r="K624" s="107"/>
      <c r="L624" s="107"/>
    </row>
    <row r="625" spans="2:12" ht="14.25" customHeight="1" hidden="1">
      <c r="B625" s="107"/>
      <c r="C625" s="107"/>
      <c r="D625" s="107"/>
      <c r="E625" s="107"/>
      <c r="F625" s="242"/>
      <c r="G625" s="107"/>
      <c r="H625" s="107"/>
      <c r="I625" s="107"/>
      <c r="J625" s="107"/>
      <c r="K625" s="107"/>
      <c r="L625" s="107"/>
    </row>
    <row r="626" spans="2:12" ht="14.25" customHeight="1" hidden="1">
      <c r="B626" s="107"/>
      <c r="C626" s="107"/>
      <c r="D626" s="107"/>
      <c r="E626" s="107"/>
      <c r="F626" s="242"/>
      <c r="G626" s="107"/>
      <c r="H626" s="107"/>
      <c r="I626" s="107"/>
      <c r="J626" s="107"/>
      <c r="K626" s="107"/>
      <c r="L626" s="107"/>
    </row>
    <row r="627" spans="2:12" ht="14.25" customHeight="1" hidden="1">
      <c r="B627" s="107"/>
      <c r="C627" s="107"/>
      <c r="D627" s="107"/>
      <c r="E627" s="107"/>
      <c r="F627" s="242"/>
      <c r="G627" s="107"/>
      <c r="H627" s="107"/>
      <c r="I627" s="107"/>
      <c r="J627" s="107"/>
      <c r="K627" s="107"/>
      <c r="L627" s="107"/>
    </row>
    <row r="628" spans="2:12" ht="14.25" customHeight="1" hidden="1">
      <c r="B628" s="107"/>
      <c r="C628" s="107"/>
      <c r="D628" s="107"/>
      <c r="E628" s="107"/>
      <c r="F628" s="242"/>
      <c r="G628" s="107"/>
      <c r="H628" s="107"/>
      <c r="I628" s="107"/>
      <c r="J628" s="107"/>
      <c r="K628" s="107"/>
      <c r="L628" s="107"/>
    </row>
    <row r="629" spans="2:12" ht="14.25" customHeight="1" hidden="1">
      <c r="B629" s="107"/>
      <c r="C629" s="107"/>
      <c r="D629" s="107"/>
      <c r="E629" s="107"/>
      <c r="F629" s="242"/>
      <c r="G629" s="107"/>
      <c r="H629" s="107"/>
      <c r="I629" s="107"/>
      <c r="J629" s="107"/>
      <c r="K629" s="107"/>
      <c r="L629" s="107"/>
    </row>
    <row r="630" spans="2:12" ht="14.25" customHeight="1" hidden="1">
      <c r="B630" s="107"/>
      <c r="C630" s="107"/>
      <c r="D630" s="107"/>
      <c r="E630" s="107"/>
      <c r="F630" s="242"/>
      <c r="G630" s="107"/>
      <c r="H630" s="107"/>
      <c r="I630" s="107"/>
      <c r="J630" s="107"/>
      <c r="K630" s="107"/>
      <c r="L630" s="107"/>
    </row>
    <row r="631" spans="2:12" ht="14.25" customHeight="1" hidden="1">
      <c r="B631" s="107"/>
      <c r="C631" s="107"/>
      <c r="D631" s="107"/>
      <c r="E631" s="107"/>
      <c r="F631" s="242"/>
      <c r="G631" s="107"/>
      <c r="H631" s="107"/>
      <c r="I631" s="107"/>
      <c r="J631" s="107"/>
      <c r="K631" s="107"/>
      <c r="L631" s="107"/>
    </row>
    <row r="632" spans="2:12" ht="14.25" customHeight="1" hidden="1">
      <c r="B632" s="107"/>
      <c r="C632" s="107"/>
      <c r="D632" s="107"/>
      <c r="E632" s="107"/>
      <c r="F632" s="242"/>
      <c r="G632" s="107"/>
      <c r="H632" s="107"/>
      <c r="I632" s="107"/>
      <c r="J632" s="107"/>
      <c r="K632" s="107"/>
      <c r="L632" s="107"/>
    </row>
    <row r="633" spans="2:12" ht="14.25" customHeight="1" hidden="1">
      <c r="B633" s="107"/>
      <c r="C633" s="107"/>
      <c r="D633" s="107"/>
      <c r="E633" s="107"/>
      <c r="F633" s="242"/>
      <c r="G633" s="107"/>
      <c r="H633" s="107"/>
      <c r="I633" s="107"/>
      <c r="J633" s="107"/>
      <c r="K633" s="107"/>
      <c r="L633" s="107"/>
    </row>
    <row r="634" spans="2:12" ht="14.25" customHeight="1" hidden="1">
      <c r="B634" s="107"/>
      <c r="C634" s="107"/>
      <c r="D634" s="107"/>
      <c r="E634" s="107"/>
      <c r="F634" s="242"/>
      <c r="G634" s="107"/>
      <c r="H634" s="107"/>
      <c r="I634" s="107"/>
      <c r="J634" s="107"/>
      <c r="K634" s="107"/>
      <c r="L634" s="107"/>
    </row>
    <row r="635" spans="2:12" ht="14.25" customHeight="1" hidden="1">
      <c r="B635" s="107"/>
      <c r="C635" s="107"/>
      <c r="D635" s="107"/>
      <c r="E635" s="107"/>
      <c r="F635" s="242"/>
      <c r="G635" s="107"/>
      <c r="H635" s="107"/>
      <c r="I635" s="107"/>
      <c r="J635" s="107"/>
      <c r="K635" s="107"/>
      <c r="L635" s="107"/>
    </row>
    <row r="636" spans="2:12" ht="14.25" customHeight="1" hidden="1">
      <c r="B636" s="107"/>
      <c r="C636" s="107"/>
      <c r="D636" s="107"/>
      <c r="E636" s="107"/>
      <c r="F636" s="242"/>
      <c r="G636" s="107"/>
      <c r="H636" s="107"/>
      <c r="I636" s="107"/>
      <c r="J636" s="107"/>
      <c r="K636" s="107"/>
      <c r="L636" s="107"/>
    </row>
    <row r="637" spans="2:12" ht="14.25" customHeight="1" hidden="1">
      <c r="B637" s="107"/>
      <c r="C637" s="107"/>
      <c r="D637" s="107"/>
      <c r="E637" s="107"/>
      <c r="F637" s="242"/>
      <c r="G637" s="107"/>
      <c r="H637" s="107"/>
      <c r="I637" s="107"/>
      <c r="J637" s="107"/>
      <c r="K637" s="107"/>
      <c r="L637" s="107"/>
    </row>
    <row r="638" spans="2:12" ht="14.25" customHeight="1" hidden="1">
      <c r="B638" s="107"/>
      <c r="C638" s="107"/>
      <c r="D638" s="107"/>
      <c r="E638" s="107"/>
      <c r="F638" s="242"/>
      <c r="G638" s="107"/>
      <c r="H638" s="107"/>
      <c r="I638" s="107"/>
      <c r="J638" s="107"/>
      <c r="K638" s="107"/>
      <c r="L638" s="107"/>
    </row>
    <row r="639" spans="2:12" ht="14.25" customHeight="1" hidden="1">
      <c r="B639" s="107"/>
      <c r="C639" s="107"/>
      <c r="D639" s="107"/>
      <c r="E639" s="107"/>
      <c r="F639" s="242"/>
      <c r="G639" s="107"/>
      <c r="H639" s="107"/>
      <c r="I639" s="107"/>
      <c r="J639" s="107"/>
      <c r="K639" s="107"/>
      <c r="L639" s="107"/>
    </row>
    <row r="640" spans="2:12" ht="14.25" customHeight="1" hidden="1">
      <c r="B640" s="107"/>
      <c r="C640" s="107"/>
      <c r="D640" s="107"/>
      <c r="E640" s="107"/>
      <c r="F640" s="242"/>
      <c r="G640" s="107"/>
      <c r="H640" s="107"/>
      <c r="I640" s="107"/>
      <c r="J640" s="107"/>
      <c r="K640" s="107"/>
      <c r="L640" s="107"/>
    </row>
    <row r="641" spans="2:12" ht="14.25" customHeight="1" hidden="1">
      <c r="B641" s="107"/>
      <c r="C641" s="107"/>
      <c r="D641" s="107"/>
      <c r="E641" s="107"/>
      <c r="F641" s="242"/>
      <c r="G641" s="107"/>
      <c r="H641" s="107"/>
      <c r="I641" s="107"/>
      <c r="J641" s="107"/>
      <c r="K641" s="107"/>
      <c r="L641" s="107"/>
    </row>
    <row r="642" spans="2:12" ht="14.25" customHeight="1" hidden="1">
      <c r="B642" s="107"/>
      <c r="C642" s="107"/>
      <c r="D642" s="107"/>
      <c r="E642" s="107"/>
      <c r="F642" s="242"/>
      <c r="G642" s="107"/>
      <c r="H642" s="107"/>
      <c r="I642" s="107"/>
      <c r="J642" s="107"/>
      <c r="K642" s="107"/>
      <c r="L642" s="107"/>
    </row>
    <row r="643" spans="2:12" ht="14.25" customHeight="1" hidden="1">
      <c r="B643" s="107"/>
      <c r="C643" s="107"/>
      <c r="D643" s="107"/>
      <c r="E643" s="107"/>
      <c r="F643" s="242"/>
      <c r="G643" s="107"/>
      <c r="H643" s="107"/>
      <c r="I643" s="107"/>
      <c r="J643" s="107"/>
      <c r="K643" s="107"/>
      <c r="L643" s="107"/>
    </row>
    <row r="644" spans="2:12" ht="14.25" customHeight="1" hidden="1">
      <c r="B644" s="107"/>
      <c r="C644" s="107"/>
      <c r="D644" s="107"/>
      <c r="E644" s="107"/>
      <c r="F644" s="242"/>
      <c r="G644" s="107"/>
      <c r="H644" s="107"/>
      <c r="I644" s="107"/>
      <c r="J644" s="107"/>
      <c r="K644" s="107"/>
      <c r="L644" s="107"/>
    </row>
    <row r="645" spans="2:12" ht="14.25" customHeight="1" hidden="1">
      <c r="B645" s="107"/>
      <c r="C645" s="107"/>
      <c r="D645" s="107"/>
      <c r="E645" s="107"/>
      <c r="F645" s="242"/>
      <c r="G645" s="107"/>
      <c r="H645" s="107"/>
      <c r="I645" s="107"/>
      <c r="J645" s="107"/>
      <c r="K645" s="107"/>
      <c r="L645" s="107"/>
    </row>
    <row r="646" spans="2:12" ht="14.25" customHeight="1" hidden="1">
      <c r="B646" s="107"/>
      <c r="C646" s="107"/>
      <c r="D646" s="107"/>
      <c r="E646" s="107"/>
      <c r="F646" s="242"/>
      <c r="G646" s="107"/>
      <c r="H646" s="107"/>
      <c r="I646" s="107"/>
      <c r="J646" s="107"/>
      <c r="K646" s="107"/>
      <c r="L646" s="107"/>
    </row>
    <row r="647" spans="2:12" ht="14.25" customHeight="1" hidden="1">
      <c r="B647" s="107"/>
      <c r="C647" s="107"/>
      <c r="D647" s="107"/>
      <c r="E647" s="107"/>
      <c r="F647" s="242"/>
      <c r="G647" s="107"/>
      <c r="H647" s="107"/>
      <c r="I647" s="107"/>
      <c r="J647" s="107"/>
      <c r="K647" s="107"/>
      <c r="L647" s="107"/>
    </row>
    <row r="648" spans="2:12" ht="14.25" customHeight="1" hidden="1">
      <c r="B648" s="107"/>
      <c r="C648" s="107"/>
      <c r="D648" s="107"/>
      <c r="E648" s="107"/>
      <c r="F648" s="242"/>
      <c r="G648" s="107"/>
      <c r="H648" s="107"/>
      <c r="I648" s="107"/>
      <c r="J648" s="107"/>
      <c r="K648" s="107"/>
      <c r="L648" s="107"/>
    </row>
    <row r="649" spans="2:12" ht="14.25" customHeight="1" hidden="1">
      <c r="B649" s="107"/>
      <c r="C649" s="107"/>
      <c r="D649" s="107"/>
      <c r="E649" s="107"/>
      <c r="F649" s="242"/>
      <c r="G649" s="107"/>
      <c r="H649" s="107"/>
      <c r="I649" s="107"/>
      <c r="J649" s="107"/>
      <c r="K649" s="107"/>
      <c r="L649" s="107"/>
    </row>
    <row r="650" spans="2:12" ht="14.25" customHeight="1" hidden="1">
      <c r="B650" s="107"/>
      <c r="C650" s="107"/>
      <c r="D650" s="107"/>
      <c r="E650" s="107"/>
      <c r="F650" s="242"/>
      <c r="G650" s="107"/>
      <c r="H650" s="107"/>
      <c r="I650" s="107"/>
      <c r="J650" s="107"/>
      <c r="K650" s="107"/>
      <c r="L650" s="107"/>
    </row>
    <row r="651" spans="2:12" ht="14.25" customHeight="1" hidden="1">
      <c r="B651" s="107"/>
      <c r="C651" s="107"/>
      <c r="D651" s="107"/>
      <c r="E651" s="107"/>
      <c r="F651" s="242"/>
      <c r="G651" s="107"/>
      <c r="H651" s="107"/>
      <c r="I651" s="107"/>
      <c r="J651" s="107"/>
      <c r="K651" s="107"/>
      <c r="L651" s="107"/>
    </row>
    <row r="652" spans="2:12" ht="14.25" customHeight="1" hidden="1">
      <c r="B652" s="107"/>
      <c r="C652" s="107"/>
      <c r="D652" s="107"/>
      <c r="E652" s="107"/>
      <c r="F652" s="242"/>
      <c r="G652" s="107"/>
      <c r="H652" s="107"/>
      <c r="I652" s="107"/>
      <c r="J652" s="107"/>
      <c r="K652" s="107"/>
      <c r="L652" s="107"/>
    </row>
    <row r="653" spans="2:12" ht="14.25" customHeight="1" hidden="1">
      <c r="B653" s="107"/>
      <c r="C653" s="107"/>
      <c r="D653" s="107"/>
      <c r="E653" s="107"/>
      <c r="F653" s="242"/>
      <c r="G653" s="107"/>
      <c r="H653" s="107"/>
      <c r="I653" s="107"/>
      <c r="J653" s="107"/>
      <c r="K653" s="107"/>
      <c r="L653" s="107"/>
    </row>
    <row r="654" spans="2:12" ht="14.25" customHeight="1" hidden="1">
      <c r="B654" s="107"/>
      <c r="C654" s="107"/>
      <c r="D654" s="107"/>
      <c r="E654" s="107"/>
      <c r="F654" s="242"/>
      <c r="G654" s="107"/>
      <c r="H654" s="107"/>
      <c r="I654" s="107"/>
      <c r="J654" s="107"/>
      <c r="K654" s="107"/>
      <c r="L654" s="107"/>
    </row>
    <row r="655" spans="2:12" ht="14.25" customHeight="1" hidden="1">
      <c r="B655" s="107"/>
      <c r="C655" s="107"/>
      <c r="D655" s="107"/>
      <c r="E655" s="107"/>
      <c r="F655" s="242"/>
      <c r="G655" s="107"/>
      <c r="H655" s="107"/>
      <c r="I655" s="107"/>
      <c r="J655" s="107"/>
      <c r="K655" s="107"/>
      <c r="L655" s="107"/>
    </row>
    <row r="656" spans="2:12" ht="14.25" customHeight="1" hidden="1">
      <c r="B656" s="107"/>
      <c r="C656" s="107"/>
      <c r="D656" s="107"/>
      <c r="E656" s="107"/>
      <c r="F656" s="242"/>
      <c r="G656" s="107"/>
      <c r="H656" s="107"/>
      <c r="I656" s="107"/>
      <c r="J656" s="107"/>
      <c r="K656" s="107"/>
      <c r="L656" s="107"/>
    </row>
    <row r="657" spans="2:12" ht="14.25" customHeight="1" hidden="1">
      <c r="B657" s="107"/>
      <c r="C657" s="107"/>
      <c r="D657" s="107"/>
      <c r="E657" s="107"/>
      <c r="F657" s="242"/>
      <c r="G657" s="107"/>
      <c r="H657" s="107"/>
      <c r="I657" s="107"/>
      <c r="J657" s="107"/>
      <c r="K657" s="107"/>
      <c r="L657" s="107"/>
    </row>
    <row r="658" spans="2:12" ht="14.25" customHeight="1" hidden="1">
      <c r="B658" s="107"/>
      <c r="C658" s="107"/>
      <c r="D658" s="107"/>
      <c r="E658" s="107"/>
      <c r="F658" s="242"/>
      <c r="G658" s="107"/>
      <c r="H658" s="107"/>
      <c r="I658" s="107"/>
      <c r="J658" s="107"/>
      <c r="K658" s="107"/>
      <c r="L658" s="107"/>
    </row>
    <row r="659" spans="2:12" ht="14.25" customHeight="1" hidden="1">
      <c r="B659" s="107"/>
      <c r="C659" s="107"/>
      <c r="D659" s="107"/>
      <c r="E659" s="107"/>
      <c r="F659" s="242"/>
      <c r="G659" s="107"/>
      <c r="H659" s="107"/>
      <c r="I659" s="107"/>
      <c r="J659" s="107"/>
      <c r="K659" s="107"/>
      <c r="L659" s="107"/>
    </row>
    <row r="660" spans="2:12" ht="14.25" customHeight="1" hidden="1">
      <c r="B660" s="107"/>
      <c r="C660" s="107"/>
      <c r="D660" s="107"/>
      <c r="E660" s="107"/>
      <c r="F660" s="242"/>
      <c r="G660" s="107"/>
      <c r="H660" s="107"/>
      <c r="I660" s="107"/>
      <c r="J660" s="107"/>
      <c r="K660" s="107"/>
      <c r="L660" s="107"/>
    </row>
    <row r="661" spans="2:12" ht="14.25" customHeight="1" hidden="1">
      <c r="B661" s="107"/>
      <c r="C661" s="107"/>
      <c r="D661" s="107"/>
      <c r="E661" s="107"/>
      <c r="F661" s="242"/>
      <c r="G661" s="107"/>
      <c r="H661" s="107"/>
      <c r="I661" s="107"/>
      <c r="J661" s="107"/>
      <c r="K661" s="107"/>
      <c r="L661" s="107"/>
    </row>
    <row r="662" spans="2:12" ht="14.25" customHeight="1" hidden="1">
      <c r="B662" s="107"/>
      <c r="C662" s="107"/>
      <c r="D662" s="107"/>
      <c r="E662" s="107"/>
      <c r="F662" s="242"/>
      <c r="G662" s="107"/>
      <c r="H662" s="107"/>
      <c r="I662" s="107"/>
      <c r="J662" s="107"/>
      <c r="K662" s="107"/>
      <c r="L662" s="107"/>
    </row>
    <row r="663" spans="2:12" ht="14.25" customHeight="1" hidden="1">
      <c r="B663" s="107"/>
      <c r="C663" s="107"/>
      <c r="D663" s="107"/>
      <c r="E663" s="107"/>
      <c r="F663" s="242"/>
      <c r="G663" s="107"/>
      <c r="H663" s="107"/>
      <c r="I663" s="107"/>
      <c r="J663" s="107"/>
      <c r="K663" s="107"/>
      <c r="L663" s="107"/>
    </row>
    <row r="664" spans="2:12" ht="14.25" customHeight="1" hidden="1">
      <c r="B664" s="107"/>
      <c r="C664" s="107"/>
      <c r="D664" s="107"/>
      <c r="E664" s="107"/>
      <c r="F664" s="242"/>
      <c r="G664" s="107"/>
      <c r="H664" s="107"/>
      <c r="I664" s="107"/>
      <c r="J664" s="107"/>
      <c r="K664" s="107"/>
      <c r="L664" s="107"/>
    </row>
    <row r="665" spans="2:12" ht="14.25" customHeight="1" hidden="1">
      <c r="B665" s="107"/>
      <c r="C665" s="107"/>
      <c r="D665" s="107"/>
      <c r="E665" s="107"/>
      <c r="F665" s="242"/>
      <c r="G665" s="107"/>
      <c r="H665" s="107"/>
      <c r="I665" s="107"/>
      <c r="J665" s="107"/>
      <c r="K665" s="107"/>
      <c r="L665" s="107"/>
    </row>
    <row r="666" spans="2:12" ht="14.25" customHeight="1" hidden="1">
      <c r="B666" s="107"/>
      <c r="C666" s="107"/>
      <c r="D666" s="107"/>
      <c r="E666" s="107"/>
      <c r="F666" s="242"/>
      <c r="G666" s="107"/>
      <c r="H666" s="107"/>
      <c r="I666" s="107"/>
      <c r="J666" s="107"/>
      <c r="K666" s="107"/>
      <c r="L666" s="107"/>
    </row>
    <row r="667" spans="2:12" ht="14.25" customHeight="1" hidden="1">
      <c r="B667" s="107"/>
      <c r="C667" s="107"/>
      <c r="D667" s="107"/>
      <c r="E667" s="107"/>
      <c r="F667" s="242"/>
      <c r="G667" s="107"/>
      <c r="H667" s="107"/>
      <c r="I667" s="107"/>
      <c r="J667" s="107"/>
      <c r="K667" s="107"/>
      <c r="L667" s="107"/>
    </row>
    <row r="668" spans="2:12" ht="14.25" customHeight="1" hidden="1">
      <c r="B668" s="107"/>
      <c r="C668" s="107"/>
      <c r="D668" s="107"/>
      <c r="E668" s="107"/>
      <c r="F668" s="242"/>
      <c r="G668" s="107"/>
      <c r="H668" s="107"/>
      <c r="I668" s="107"/>
      <c r="J668" s="107"/>
      <c r="K668" s="107"/>
      <c r="L668" s="107"/>
    </row>
    <row r="669" spans="2:12" ht="12.75" customHeight="1" hidden="1">
      <c r="B669" s="112"/>
      <c r="C669" s="112"/>
      <c r="D669" s="112"/>
      <c r="E669" s="112"/>
      <c r="F669" s="278"/>
      <c r="G669" s="112"/>
      <c r="H669" s="112"/>
      <c r="I669" s="112"/>
      <c r="J669" s="112"/>
      <c r="K669" s="112"/>
      <c r="L669" s="112"/>
    </row>
    <row r="670" spans="2:12" ht="12.75" customHeight="1" hidden="1">
      <c r="B670" s="112"/>
      <c r="C670" s="112"/>
      <c r="D670" s="112"/>
      <c r="E670" s="112"/>
      <c r="F670" s="278"/>
      <c r="G670" s="112"/>
      <c r="H670" s="112"/>
      <c r="I670" s="112"/>
      <c r="J670" s="112"/>
      <c r="K670" s="112"/>
      <c r="L670" s="112"/>
    </row>
    <row r="671" spans="2:12" ht="12.75" customHeight="1" hidden="1">
      <c r="B671" s="112"/>
      <c r="C671" s="112"/>
      <c r="D671" s="112"/>
      <c r="E671" s="112"/>
      <c r="F671" s="278"/>
      <c r="G671" s="112"/>
      <c r="H671" s="112"/>
      <c r="I671" s="112"/>
      <c r="J671" s="112"/>
      <c r="K671" s="112"/>
      <c r="L671" s="112"/>
    </row>
    <row r="672" spans="2:12" ht="12.75" customHeight="1" hidden="1">
      <c r="B672" s="112"/>
      <c r="C672" s="112"/>
      <c r="D672" s="112"/>
      <c r="E672" s="112"/>
      <c r="F672" s="278"/>
      <c r="G672" s="112"/>
      <c r="H672" s="112"/>
      <c r="I672" s="112"/>
      <c r="J672" s="112"/>
      <c r="K672" s="112"/>
      <c r="L672" s="112"/>
    </row>
    <row r="673" spans="2:12" ht="12.75" customHeight="1" hidden="1">
      <c r="B673" s="112"/>
      <c r="C673" s="112"/>
      <c r="D673" s="112"/>
      <c r="E673" s="112"/>
      <c r="F673" s="278"/>
      <c r="G673" s="112"/>
      <c r="H673" s="112"/>
      <c r="I673" s="112"/>
      <c r="J673" s="112"/>
      <c r="K673" s="112"/>
      <c r="L673" s="112"/>
    </row>
    <row r="674" spans="2:12" ht="12.75" customHeight="1" hidden="1">
      <c r="B674" s="112"/>
      <c r="C674" s="112"/>
      <c r="D674" s="112"/>
      <c r="E674" s="112"/>
      <c r="F674" s="278"/>
      <c r="G674" s="112"/>
      <c r="H674" s="112"/>
      <c r="I674" s="112"/>
      <c r="J674" s="112"/>
      <c r="K674" s="112"/>
      <c r="L674" s="112"/>
    </row>
    <row r="675" spans="2:12" ht="12.75" customHeight="1" hidden="1">
      <c r="B675" s="112"/>
      <c r="C675" s="112"/>
      <c r="D675" s="112"/>
      <c r="E675" s="112"/>
      <c r="F675" s="278"/>
      <c r="G675" s="112"/>
      <c r="H675" s="112"/>
      <c r="I675" s="112"/>
      <c r="J675" s="112"/>
      <c r="K675" s="112"/>
      <c r="L675" s="112"/>
    </row>
    <row r="676" spans="2:12" ht="12.75" customHeight="1" hidden="1">
      <c r="B676" s="112"/>
      <c r="C676" s="112"/>
      <c r="D676" s="112"/>
      <c r="E676" s="112"/>
      <c r="F676" s="278"/>
      <c r="G676" s="112"/>
      <c r="H676" s="112"/>
      <c r="I676" s="112"/>
      <c r="J676" s="112"/>
      <c r="K676" s="112"/>
      <c r="L676" s="112"/>
    </row>
    <row r="677" spans="2:12" ht="12.75" customHeight="1" hidden="1">
      <c r="B677" s="112"/>
      <c r="C677" s="112"/>
      <c r="D677" s="112"/>
      <c r="E677" s="112"/>
      <c r="F677" s="278"/>
      <c r="G677" s="112"/>
      <c r="H677" s="112"/>
      <c r="I677" s="112"/>
      <c r="J677" s="112"/>
      <c r="K677" s="112"/>
      <c r="L677" s="112"/>
    </row>
    <row r="678" spans="2:12" ht="12.75" customHeight="1" hidden="1">
      <c r="B678" s="112"/>
      <c r="C678" s="112"/>
      <c r="D678" s="112"/>
      <c r="E678" s="112"/>
      <c r="F678" s="278"/>
      <c r="G678" s="112"/>
      <c r="H678" s="112"/>
      <c r="I678" s="112"/>
      <c r="J678" s="112"/>
      <c r="K678" s="112"/>
      <c r="L678" s="112"/>
    </row>
    <row r="679" spans="2:12" ht="12.75" customHeight="1" hidden="1">
      <c r="B679" s="112"/>
      <c r="C679" s="112"/>
      <c r="D679" s="112"/>
      <c r="E679" s="112"/>
      <c r="F679" s="278"/>
      <c r="G679" s="112"/>
      <c r="H679" s="112"/>
      <c r="I679" s="112"/>
      <c r="J679" s="112"/>
      <c r="K679" s="112"/>
      <c r="L679" s="112"/>
    </row>
    <row r="680" spans="2:12" ht="12.75" customHeight="1" hidden="1">
      <c r="B680" s="112"/>
      <c r="C680" s="112"/>
      <c r="D680" s="112"/>
      <c r="E680" s="112"/>
      <c r="F680" s="278"/>
      <c r="G680" s="112"/>
      <c r="H680" s="112"/>
      <c r="I680" s="112"/>
      <c r="J680" s="112"/>
      <c r="K680" s="112"/>
      <c r="L680" s="112"/>
    </row>
    <row r="681" spans="2:12" ht="12.75" customHeight="1" hidden="1">
      <c r="B681" s="112"/>
      <c r="C681" s="112"/>
      <c r="D681" s="112"/>
      <c r="E681" s="112"/>
      <c r="F681" s="278"/>
      <c r="G681" s="112"/>
      <c r="H681" s="112"/>
      <c r="I681" s="112"/>
      <c r="J681" s="112"/>
      <c r="K681" s="112"/>
      <c r="L681" s="112"/>
    </row>
    <row r="682" spans="2:12" ht="12.75" customHeight="1" hidden="1">
      <c r="B682" s="112"/>
      <c r="C682" s="112"/>
      <c r="D682" s="112"/>
      <c r="E682" s="112"/>
      <c r="F682" s="278"/>
      <c r="G682" s="112"/>
      <c r="H682" s="112"/>
      <c r="I682" s="112"/>
      <c r="J682" s="112"/>
      <c r="K682" s="112"/>
      <c r="L682" s="112"/>
    </row>
    <row r="683" spans="2:12" ht="12.75" customHeight="1" hidden="1">
      <c r="B683" s="112"/>
      <c r="C683" s="112"/>
      <c r="D683" s="112"/>
      <c r="E683" s="112"/>
      <c r="F683" s="278"/>
      <c r="G683" s="112"/>
      <c r="H683" s="112"/>
      <c r="I683" s="112"/>
      <c r="J683" s="112"/>
      <c r="K683" s="112"/>
      <c r="L683" s="112"/>
    </row>
    <row r="684" spans="2:12" ht="12.75" customHeight="1" hidden="1">
      <c r="B684" s="112"/>
      <c r="C684" s="112"/>
      <c r="D684" s="112"/>
      <c r="E684" s="112"/>
      <c r="F684" s="278"/>
      <c r="G684" s="112"/>
      <c r="H684" s="112"/>
      <c r="I684" s="112"/>
      <c r="J684" s="112"/>
      <c r="K684" s="112"/>
      <c r="L684" s="112"/>
    </row>
    <row r="685" spans="2:12" ht="12.75" customHeight="1" hidden="1">
      <c r="B685" s="112"/>
      <c r="C685" s="112"/>
      <c r="D685" s="112"/>
      <c r="E685" s="112"/>
      <c r="F685" s="278"/>
      <c r="G685" s="112"/>
      <c r="H685" s="112"/>
      <c r="I685" s="112"/>
      <c r="J685" s="112"/>
      <c r="K685" s="112"/>
      <c r="L685" s="112"/>
    </row>
    <row r="686" spans="2:12" ht="12.75" customHeight="1" hidden="1">
      <c r="B686" s="112"/>
      <c r="C686" s="112"/>
      <c r="D686" s="112"/>
      <c r="E686" s="112"/>
      <c r="F686" s="278"/>
      <c r="G686" s="112"/>
      <c r="H686" s="112"/>
      <c r="I686" s="112"/>
      <c r="J686" s="112"/>
      <c r="K686" s="112"/>
      <c r="L686" s="112"/>
    </row>
    <row r="687" spans="2:12" ht="12.75" customHeight="1" hidden="1">
      <c r="B687" s="112"/>
      <c r="C687" s="112"/>
      <c r="D687" s="112"/>
      <c r="E687" s="112"/>
      <c r="F687" s="278"/>
      <c r="G687" s="112"/>
      <c r="H687" s="112"/>
      <c r="I687" s="112"/>
      <c r="J687" s="112"/>
      <c r="K687" s="112"/>
      <c r="L687" s="112"/>
    </row>
    <row r="688" spans="2:12" ht="12.75" customHeight="1" hidden="1">
      <c r="B688" s="112"/>
      <c r="C688" s="112"/>
      <c r="D688" s="112"/>
      <c r="E688" s="112"/>
      <c r="F688" s="278"/>
      <c r="G688" s="112"/>
      <c r="H688" s="112"/>
      <c r="I688" s="112"/>
      <c r="J688" s="112"/>
      <c r="K688" s="112"/>
      <c r="L688" s="112"/>
    </row>
    <row r="689" spans="2:12" ht="12.75" customHeight="1" hidden="1">
      <c r="B689" s="112"/>
      <c r="C689" s="112"/>
      <c r="D689" s="112"/>
      <c r="E689" s="112"/>
      <c r="F689" s="278"/>
      <c r="G689" s="112"/>
      <c r="H689" s="112"/>
      <c r="I689" s="112"/>
      <c r="J689" s="112"/>
      <c r="K689" s="112"/>
      <c r="L689" s="112"/>
    </row>
    <row r="690" spans="2:12" ht="12.75" customHeight="1" hidden="1">
      <c r="B690" s="112"/>
      <c r="C690" s="112"/>
      <c r="D690" s="112"/>
      <c r="E690" s="112"/>
      <c r="F690" s="278"/>
      <c r="G690" s="112"/>
      <c r="H690" s="112"/>
      <c r="I690" s="112"/>
      <c r="J690" s="112"/>
      <c r="K690" s="112"/>
      <c r="L690" s="112"/>
    </row>
    <row r="691" spans="2:12" ht="12.75" customHeight="1" hidden="1">
      <c r="B691" s="112"/>
      <c r="C691" s="112"/>
      <c r="D691" s="112"/>
      <c r="E691" s="112"/>
      <c r="F691" s="278"/>
      <c r="G691" s="112"/>
      <c r="H691" s="112"/>
      <c r="I691" s="112"/>
      <c r="J691" s="112"/>
      <c r="K691" s="112"/>
      <c r="L691" s="112"/>
    </row>
    <row r="692" spans="2:12" ht="12.75" customHeight="1" hidden="1">
      <c r="B692" s="112"/>
      <c r="C692" s="112"/>
      <c r="D692" s="112"/>
      <c r="E692" s="112"/>
      <c r="F692" s="278"/>
      <c r="G692" s="112"/>
      <c r="H692" s="112"/>
      <c r="I692" s="112"/>
      <c r="J692" s="112"/>
      <c r="K692" s="112"/>
      <c r="L692" s="112"/>
    </row>
    <row r="693" spans="2:12" ht="12.75" customHeight="1" hidden="1">
      <c r="B693" s="112"/>
      <c r="C693" s="112"/>
      <c r="D693" s="112"/>
      <c r="E693" s="112"/>
      <c r="F693" s="278"/>
      <c r="G693" s="112"/>
      <c r="H693" s="112"/>
      <c r="I693" s="112"/>
      <c r="J693" s="112"/>
      <c r="K693" s="112"/>
      <c r="L693" s="112"/>
    </row>
    <row r="694" spans="2:12" ht="12.75" customHeight="1" hidden="1">
      <c r="B694" s="112"/>
      <c r="C694" s="112"/>
      <c r="D694" s="112"/>
      <c r="E694" s="112"/>
      <c r="F694" s="278"/>
      <c r="G694" s="112"/>
      <c r="H694" s="112"/>
      <c r="I694" s="112"/>
      <c r="J694" s="112"/>
      <c r="K694" s="112"/>
      <c r="L694" s="112"/>
    </row>
    <row r="695" spans="2:12" ht="12.75" customHeight="1" hidden="1">
      <c r="B695" s="112"/>
      <c r="C695" s="112"/>
      <c r="D695" s="112"/>
      <c r="E695" s="112"/>
      <c r="F695" s="278"/>
      <c r="G695" s="112"/>
      <c r="H695" s="112"/>
      <c r="I695" s="112"/>
      <c r="J695" s="112"/>
      <c r="K695" s="112"/>
      <c r="L695" s="112"/>
    </row>
    <row r="696" spans="2:12" ht="12.75" customHeight="1" hidden="1">
      <c r="B696" s="112"/>
      <c r="C696" s="112"/>
      <c r="D696" s="112"/>
      <c r="E696" s="112"/>
      <c r="F696" s="278"/>
      <c r="G696" s="112"/>
      <c r="H696" s="112"/>
      <c r="I696" s="112"/>
      <c r="J696" s="112"/>
      <c r="K696" s="112"/>
      <c r="L696" s="112"/>
    </row>
    <row r="697" spans="2:12" ht="12.75" customHeight="1" hidden="1">
      <c r="B697" s="112"/>
      <c r="C697" s="112"/>
      <c r="D697" s="112"/>
      <c r="E697" s="112"/>
      <c r="F697" s="278"/>
      <c r="G697" s="112"/>
      <c r="H697" s="112"/>
      <c r="I697" s="112"/>
      <c r="J697" s="112"/>
      <c r="K697" s="112"/>
      <c r="L697" s="112"/>
    </row>
    <row r="698" spans="2:12" ht="12.75" customHeight="1" hidden="1">
      <c r="B698" s="112"/>
      <c r="C698" s="112"/>
      <c r="D698" s="112"/>
      <c r="E698" s="112"/>
      <c r="F698" s="278"/>
      <c r="G698" s="112"/>
      <c r="H698" s="112"/>
      <c r="I698" s="112"/>
      <c r="J698" s="112"/>
      <c r="K698" s="112"/>
      <c r="L698" s="112"/>
    </row>
    <row r="699" spans="2:12" ht="12.75" customHeight="1" hidden="1">
      <c r="B699" s="112"/>
      <c r="C699" s="112"/>
      <c r="D699" s="112"/>
      <c r="E699" s="112"/>
      <c r="F699" s="278"/>
      <c r="G699" s="112"/>
      <c r="H699" s="112"/>
      <c r="I699" s="112"/>
      <c r="J699" s="112"/>
      <c r="K699" s="112"/>
      <c r="L699" s="112"/>
    </row>
    <row r="700" spans="2:12" ht="12.75" customHeight="1" hidden="1">
      <c r="B700" s="112"/>
      <c r="C700" s="112"/>
      <c r="D700" s="112"/>
      <c r="E700" s="112"/>
      <c r="F700" s="278"/>
      <c r="G700" s="112"/>
      <c r="H700" s="112"/>
      <c r="I700" s="112"/>
      <c r="J700" s="112"/>
      <c r="K700" s="112"/>
      <c r="L700" s="112"/>
    </row>
    <row r="701" spans="2:12" ht="12.75" customHeight="1" hidden="1">
      <c r="B701" s="112"/>
      <c r="C701" s="112"/>
      <c r="D701" s="112"/>
      <c r="E701" s="112"/>
      <c r="F701" s="278"/>
      <c r="G701" s="112"/>
      <c r="H701" s="112"/>
      <c r="I701" s="112"/>
      <c r="J701" s="112"/>
      <c r="K701" s="112"/>
      <c r="L701" s="112"/>
    </row>
    <row r="702" spans="2:12" ht="12.75" customHeight="1" hidden="1">
      <c r="B702" s="112"/>
      <c r="C702" s="112"/>
      <c r="D702" s="112"/>
      <c r="E702" s="112"/>
      <c r="F702" s="278"/>
      <c r="G702" s="112"/>
      <c r="H702" s="112"/>
      <c r="I702" s="112"/>
      <c r="J702" s="112"/>
      <c r="K702" s="112"/>
      <c r="L702" s="112"/>
    </row>
    <row r="703" spans="2:12" ht="12.75" customHeight="1" hidden="1">
      <c r="B703" s="112"/>
      <c r="C703" s="112"/>
      <c r="D703" s="112"/>
      <c r="E703" s="112"/>
      <c r="F703" s="278"/>
      <c r="G703" s="112"/>
      <c r="H703" s="112"/>
      <c r="I703" s="112"/>
      <c r="J703" s="112"/>
      <c r="K703" s="112"/>
      <c r="L703" s="112"/>
    </row>
    <row r="704" spans="2:12" ht="12.75" customHeight="1" hidden="1">
      <c r="B704" s="112"/>
      <c r="C704" s="112"/>
      <c r="D704" s="112"/>
      <c r="E704" s="112"/>
      <c r="F704" s="278"/>
      <c r="G704" s="112"/>
      <c r="H704" s="112"/>
      <c r="I704" s="112"/>
      <c r="J704" s="112"/>
      <c r="K704" s="112"/>
      <c r="L704" s="112"/>
    </row>
    <row r="705" spans="2:12" ht="12.75" customHeight="1" hidden="1">
      <c r="B705" s="112"/>
      <c r="C705" s="112"/>
      <c r="D705" s="112"/>
      <c r="E705" s="112"/>
      <c r="F705" s="278"/>
      <c r="G705" s="112"/>
      <c r="H705" s="112"/>
      <c r="I705" s="112"/>
      <c r="J705" s="112"/>
      <c r="K705" s="112"/>
      <c r="L705" s="112"/>
    </row>
    <row r="706" spans="2:12" ht="12.75" customHeight="1" hidden="1">
      <c r="B706" s="112"/>
      <c r="C706" s="112"/>
      <c r="D706" s="112"/>
      <c r="E706" s="112"/>
      <c r="F706" s="278"/>
      <c r="G706" s="112"/>
      <c r="H706" s="112"/>
      <c r="I706" s="112"/>
      <c r="J706" s="112"/>
      <c r="K706" s="112"/>
      <c r="L706" s="112"/>
    </row>
    <row r="707" spans="2:12" ht="12.75" customHeight="1" hidden="1">
      <c r="B707" s="112"/>
      <c r="C707" s="112"/>
      <c r="D707" s="112"/>
      <c r="E707" s="112"/>
      <c r="F707" s="278"/>
      <c r="G707" s="112"/>
      <c r="H707" s="112"/>
      <c r="I707" s="112"/>
      <c r="J707" s="112"/>
      <c r="K707" s="112"/>
      <c r="L707" s="112"/>
    </row>
    <row r="708" spans="2:12" ht="12.75" customHeight="1" hidden="1">
      <c r="B708" s="112"/>
      <c r="C708" s="112"/>
      <c r="D708" s="112"/>
      <c r="E708" s="112"/>
      <c r="F708" s="278"/>
      <c r="G708" s="112"/>
      <c r="H708" s="112"/>
      <c r="I708" s="112"/>
      <c r="J708" s="112"/>
      <c r="K708" s="112"/>
      <c r="L708" s="112"/>
    </row>
    <row r="709" spans="2:12" ht="12.75" customHeight="1" hidden="1">
      <c r="B709" s="112"/>
      <c r="C709" s="112"/>
      <c r="D709" s="112"/>
      <c r="E709" s="112"/>
      <c r="F709" s="278"/>
      <c r="G709" s="112"/>
      <c r="H709" s="112"/>
      <c r="I709" s="112"/>
      <c r="J709" s="112"/>
      <c r="K709" s="112"/>
      <c r="L709" s="112"/>
    </row>
    <row r="710" spans="2:12" ht="12.75" customHeight="1" hidden="1">
      <c r="B710" s="112"/>
      <c r="C710" s="112"/>
      <c r="D710" s="112"/>
      <c r="E710" s="112"/>
      <c r="F710" s="278"/>
      <c r="G710" s="112"/>
      <c r="H710" s="112"/>
      <c r="I710" s="112"/>
      <c r="J710" s="112"/>
      <c r="K710" s="112"/>
      <c r="L710" s="112"/>
    </row>
    <row r="711" spans="2:12" ht="12.75" customHeight="1" hidden="1">
      <c r="B711" s="112"/>
      <c r="C711" s="112"/>
      <c r="D711" s="112"/>
      <c r="E711" s="112"/>
      <c r="F711" s="278"/>
      <c r="G711" s="112"/>
      <c r="H711" s="112"/>
      <c r="I711" s="112"/>
      <c r="J711" s="112"/>
      <c r="K711" s="112"/>
      <c r="L711" s="112"/>
    </row>
    <row r="712" spans="2:12" ht="12.75" customHeight="1" hidden="1">
      <c r="B712" s="112"/>
      <c r="C712" s="112"/>
      <c r="D712" s="112"/>
      <c r="E712" s="112"/>
      <c r="F712" s="278"/>
      <c r="G712" s="112"/>
      <c r="H712" s="112"/>
      <c r="I712" s="112"/>
      <c r="J712" s="112"/>
      <c r="K712" s="112"/>
      <c r="L712" s="112"/>
    </row>
    <row r="713" spans="2:12" ht="12.75" customHeight="1" hidden="1">
      <c r="B713" s="112"/>
      <c r="C713" s="112"/>
      <c r="D713" s="112"/>
      <c r="E713" s="112"/>
      <c r="F713" s="278"/>
      <c r="G713" s="112"/>
      <c r="H713" s="112"/>
      <c r="I713" s="112"/>
      <c r="J713" s="112"/>
      <c r="K713" s="112"/>
      <c r="L713" s="112"/>
    </row>
    <row r="714" spans="2:12" ht="12.75" customHeight="1" hidden="1">
      <c r="B714" s="112"/>
      <c r="C714" s="112"/>
      <c r="D714" s="112"/>
      <c r="E714" s="112"/>
      <c r="F714" s="278"/>
      <c r="G714" s="112"/>
      <c r="H714" s="112"/>
      <c r="I714" s="112"/>
      <c r="J714" s="112"/>
      <c r="K714" s="112"/>
      <c r="L714" s="112"/>
    </row>
    <row r="715" spans="2:12" ht="12.75" customHeight="1" hidden="1">
      <c r="B715" s="112"/>
      <c r="C715" s="112"/>
      <c r="D715" s="112"/>
      <c r="E715" s="112"/>
      <c r="F715" s="278"/>
      <c r="G715" s="112"/>
      <c r="H715" s="112"/>
      <c r="I715" s="112"/>
      <c r="J715" s="112"/>
      <c r="K715" s="112"/>
      <c r="L715" s="112"/>
    </row>
    <row r="716" spans="2:12" ht="12.75" customHeight="1" hidden="1">
      <c r="B716" s="112"/>
      <c r="C716" s="112"/>
      <c r="D716" s="112"/>
      <c r="E716" s="112"/>
      <c r="F716" s="278"/>
      <c r="G716" s="112"/>
      <c r="H716" s="112"/>
      <c r="I716" s="112"/>
      <c r="J716" s="112"/>
      <c r="K716" s="112"/>
      <c r="L716" s="112"/>
    </row>
    <row r="717" spans="2:12" ht="12.75" customHeight="1" hidden="1">
      <c r="B717" s="112"/>
      <c r="C717" s="112"/>
      <c r="D717" s="112"/>
      <c r="E717" s="112"/>
      <c r="F717" s="278"/>
      <c r="G717" s="112"/>
      <c r="H717" s="112"/>
      <c r="I717" s="112"/>
      <c r="J717" s="112"/>
      <c r="K717" s="112"/>
      <c r="L717" s="112"/>
    </row>
    <row r="718" spans="2:12" ht="12.75" customHeight="1" hidden="1">
      <c r="B718" s="112"/>
      <c r="C718" s="112"/>
      <c r="D718" s="112"/>
      <c r="E718" s="112"/>
      <c r="F718" s="278"/>
      <c r="G718" s="278"/>
      <c r="H718" s="278"/>
      <c r="I718" s="278"/>
      <c r="J718" s="278"/>
      <c r="K718" s="278"/>
      <c r="L718" s="278"/>
    </row>
    <row r="719" spans="2:12" ht="12.75" customHeight="1" hidden="1">
      <c r="B719" s="112"/>
      <c r="C719" s="112"/>
      <c r="D719" s="112"/>
      <c r="E719" s="112"/>
      <c r="F719" s="278"/>
      <c r="G719" s="278"/>
      <c r="H719" s="278"/>
      <c r="I719" s="278"/>
      <c r="J719" s="278"/>
      <c r="K719" s="278"/>
      <c r="L719" s="278"/>
    </row>
    <row r="720" spans="2:12" ht="12.75" customHeight="1" hidden="1">
      <c r="B720" s="112"/>
      <c r="C720" s="112"/>
      <c r="D720" s="112"/>
      <c r="E720" s="112"/>
      <c r="F720" s="278"/>
      <c r="G720" s="278"/>
      <c r="H720" s="278"/>
      <c r="I720" s="278"/>
      <c r="J720" s="278"/>
      <c r="K720" s="278"/>
      <c r="L720" s="278"/>
    </row>
    <row r="721" spans="2:12" ht="12.75" customHeight="1" hidden="1">
      <c r="B721" s="112"/>
      <c r="C721" s="112"/>
      <c r="D721" s="112"/>
      <c r="E721" s="112"/>
      <c r="F721" s="278"/>
      <c r="G721" s="278"/>
      <c r="H721" s="278"/>
      <c r="I721" s="278"/>
      <c r="J721" s="278"/>
      <c r="K721" s="278"/>
      <c r="L721" s="278"/>
    </row>
    <row r="722" spans="2:12" ht="12.75" customHeight="1" hidden="1">
      <c r="B722" s="112"/>
      <c r="C722" s="112"/>
      <c r="D722" s="112"/>
      <c r="E722" s="112"/>
      <c r="F722" s="278"/>
      <c r="G722" s="278"/>
      <c r="H722" s="278"/>
      <c r="I722" s="278"/>
      <c r="J722" s="278"/>
      <c r="K722" s="278"/>
      <c r="L722" s="278"/>
    </row>
    <row r="723" spans="2:12" ht="12.75" customHeight="1" hidden="1">
      <c r="B723" s="112"/>
      <c r="C723" s="112"/>
      <c r="D723" s="112"/>
      <c r="E723" s="112"/>
      <c r="F723" s="278"/>
      <c r="G723" s="278"/>
      <c r="H723" s="278"/>
      <c r="I723" s="278"/>
      <c r="J723" s="278"/>
      <c r="K723" s="278"/>
      <c r="L723" s="278"/>
    </row>
    <row r="724" spans="2:12" ht="12.75" customHeight="1" hidden="1">
      <c r="B724" s="112"/>
      <c r="C724" s="112"/>
      <c r="D724" s="112"/>
      <c r="E724" s="112"/>
      <c r="F724" s="278"/>
      <c r="G724" s="278"/>
      <c r="H724" s="278"/>
      <c r="I724" s="278"/>
      <c r="J724" s="278"/>
      <c r="K724" s="278"/>
      <c r="L724" s="278"/>
    </row>
    <row r="725" spans="2:12" ht="12.75" customHeight="1" hidden="1">
      <c r="B725" s="112"/>
      <c r="C725" s="112"/>
      <c r="D725" s="112"/>
      <c r="E725" s="112"/>
      <c r="F725" s="278"/>
      <c r="G725" s="278"/>
      <c r="H725" s="278"/>
      <c r="I725" s="278"/>
      <c r="J725" s="278"/>
      <c r="K725" s="278"/>
      <c r="L725" s="278"/>
    </row>
    <row r="726" spans="2:12" ht="12.75" customHeight="1" hidden="1">
      <c r="B726" s="112"/>
      <c r="C726" s="112"/>
      <c r="D726" s="112"/>
      <c r="E726" s="112"/>
      <c r="F726" s="278"/>
      <c r="G726" s="278"/>
      <c r="H726" s="278"/>
      <c r="I726" s="278"/>
      <c r="J726" s="278"/>
      <c r="K726" s="278"/>
      <c r="L726" s="278"/>
    </row>
    <row r="727" spans="2:12" ht="12.75" customHeight="1" hidden="1">
      <c r="B727" s="112"/>
      <c r="C727" s="112"/>
      <c r="D727" s="112"/>
      <c r="E727" s="112"/>
      <c r="F727" s="278"/>
      <c r="G727" s="278"/>
      <c r="H727" s="278"/>
      <c r="I727" s="278"/>
      <c r="J727" s="278"/>
      <c r="K727" s="278"/>
      <c r="L727" s="278"/>
    </row>
    <row r="728" spans="2:12" ht="12.75" customHeight="1" hidden="1">
      <c r="B728" s="112"/>
      <c r="C728" s="112"/>
      <c r="D728" s="112"/>
      <c r="E728" s="112"/>
      <c r="F728" s="278"/>
      <c r="G728" s="278"/>
      <c r="H728" s="278"/>
      <c r="I728" s="278"/>
      <c r="J728" s="278"/>
      <c r="K728" s="278"/>
      <c r="L728" s="278"/>
    </row>
    <row r="729" spans="2:12" ht="12.75" customHeight="1" hidden="1">
      <c r="B729" s="112"/>
      <c r="C729" s="112"/>
      <c r="D729" s="112"/>
      <c r="E729" s="112"/>
      <c r="F729" s="278"/>
      <c r="G729" s="278"/>
      <c r="H729" s="278"/>
      <c r="I729" s="278"/>
      <c r="J729" s="278"/>
      <c r="K729" s="278"/>
      <c r="L729" s="278"/>
    </row>
    <row r="730" spans="2:12" ht="12.75" customHeight="1" hidden="1">
      <c r="B730" s="112"/>
      <c r="C730" s="112"/>
      <c r="D730" s="112"/>
      <c r="E730" s="112"/>
      <c r="F730" s="278"/>
      <c r="G730" s="278"/>
      <c r="H730" s="278"/>
      <c r="I730" s="278"/>
      <c r="J730" s="278"/>
      <c r="K730" s="278"/>
      <c r="L730" s="278"/>
    </row>
    <row r="731" spans="2:12" ht="12.75" customHeight="1" hidden="1">
      <c r="B731" s="112"/>
      <c r="C731" s="112"/>
      <c r="D731" s="112"/>
      <c r="E731" s="112"/>
      <c r="F731" s="278"/>
      <c r="G731" s="278"/>
      <c r="H731" s="278"/>
      <c r="I731" s="278"/>
      <c r="J731" s="278"/>
      <c r="K731" s="278"/>
      <c r="L731" s="278"/>
    </row>
    <row r="732" spans="2:12" ht="12.75" customHeight="1" hidden="1">
      <c r="B732" s="112"/>
      <c r="C732" s="112"/>
      <c r="D732" s="112"/>
      <c r="E732" s="112"/>
      <c r="F732" s="278"/>
      <c r="G732" s="278"/>
      <c r="H732" s="278"/>
      <c r="I732" s="278"/>
      <c r="J732" s="278"/>
      <c r="K732" s="278"/>
      <c r="L732" s="278"/>
    </row>
    <row r="733" spans="2:12" ht="12.75" customHeight="1" hidden="1">
      <c r="B733" s="112"/>
      <c r="C733" s="112"/>
      <c r="D733" s="112"/>
      <c r="E733" s="112"/>
      <c r="F733" s="278"/>
      <c r="G733" s="278"/>
      <c r="H733" s="278"/>
      <c r="I733" s="278"/>
      <c r="J733" s="278"/>
      <c r="K733" s="278"/>
      <c r="L733" s="278"/>
    </row>
    <row r="734" spans="2:12" ht="12.75" customHeight="1" hidden="1">
      <c r="B734" s="112"/>
      <c r="C734" s="112"/>
      <c r="D734" s="112"/>
      <c r="E734" s="112"/>
      <c r="F734" s="278"/>
      <c r="G734" s="278"/>
      <c r="H734" s="278"/>
      <c r="I734" s="278"/>
      <c r="J734" s="278"/>
      <c r="K734" s="278"/>
      <c r="L734" s="278"/>
    </row>
    <row r="735" spans="2:12" ht="12.75" customHeight="1" hidden="1">
      <c r="B735" s="112"/>
      <c r="C735" s="112"/>
      <c r="D735" s="112"/>
      <c r="E735" s="112"/>
      <c r="F735" s="278"/>
      <c r="G735" s="278"/>
      <c r="H735" s="278"/>
      <c r="I735" s="278"/>
      <c r="J735" s="278"/>
      <c r="K735" s="278"/>
      <c r="L735" s="278"/>
    </row>
    <row r="736" spans="2:12" ht="12.75" customHeight="1" hidden="1">
      <c r="B736" s="112"/>
      <c r="C736" s="112"/>
      <c r="D736" s="112"/>
      <c r="E736" s="112"/>
      <c r="F736" s="278"/>
      <c r="G736" s="278"/>
      <c r="H736" s="278"/>
      <c r="I736" s="278"/>
      <c r="J736" s="278"/>
      <c r="K736" s="278"/>
      <c r="L736" s="278"/>
    </row>
    <row r="737" spans="2:12" ht="12.75" customHeight="1" hidden="1">
      <c r="B737" s="112"/>
      <c r="C737" s="112"/>
      <c r="D737" s="112"/>
      <c r="E737" s="112"/>
      <c r="F737" s="278"/>
      <c r="G737" s="278"/>
      <c r="H737" s="278"/>
      <c r="I737" s="278"/>
      <c r="J737" s="278"/>
      <c r="K737" s="278"/>
      <c r="L737" s="278"/>
    </row>
    <row r="738" spans="2:12" ht="12.75" customHeight="1" hidden="1">
      <c r="B738" s="112"/>
      <c r="C738" s="112"/>
      <c r="D738" s="112"/>
      <c r="E738" s="112"/>
      <c r="F738" s="278"/>
      <c r="G738" s="278"/>
      <c r="H738" s="278"/>
      <c r="I738" s="278"/>
      <c r="J738" s="278"/>
      <c r="K738" s="278"/>
      <c r="L738" s="278"/>
    </row>
    <row r="739" spans="2:12" ht="12.75" customHeight="1" hidden="1">
      <c r="B739" s="112"/>
      <c r="C739" s="112"/>
      <c r="D739" s="112"/>
      <c r="E739" s="112"/>
      <c r="F739" s="278"/>
      <c r="G739" s="278"/>
      <c r="H739" s="278"/>
      <c r="I739" s="278"/>
      <c r="J739" s="278"/>
      <c r="K739" s="278"/>
      <c r="L739" s="278"/>
    </row>
    <row r="740" spans="2:12" ht="12.75" customHeight="1" hidden="1">
      <c r="B740" s="112"/>
      <c r="C740" s="112"/>
      <c r="D740" s="112"/>
      <c r="E740" s="112"/>
      <c r="F740" s="278"/>
      <c r="G740" s="278"/>
      <c r="H740" s="278"/>
      <c r="I740" s="278"/>
      <c r="J740" s="278"/>
      <c r="K740" s="278"/>
      <c r="L740" s="278"/>
    </row>
    <row r="741" spans="2:12" ht="12.75" customHeight="1" hidden="1">
      <c r="B741" s="112"/>
      <c r="C741" s="112"/>
      <c r="D741" s="112"/>
      <c r="E741" s="112"/>
      <c r="F741" s="278"/>
      <c r="G741" s="278"/>
      <c r="H741" s="278"/>
      <c r="I741" s="278"/>
      <c r="J741" s="278"/>
      <c r="K741" s="278"/>
      <c r="L741" s="278"/>
    </row>
    <row r="742" spans="2:12" ht="12.75" customHeight="1" hidden="1">
      <c r="B742" s="112"/>
      <c r="C742" s="112"/>
      <c r="D742" s="112"/>
      <c r="E742" s="112"/>
      <c r="F742" s="278"/>
      <c r="G742" s="278"/>
      <c r="H742" s="278"/>
      <c r="I742" s="278"/>
      <c r="J742" s="278"/>
      <c r="K742" s="278"/>
      <c r="L742" s="278"/>
    </row>
    <row r="743" spans="2:12" ht="12.75" customHeight="1" hidden="1">
      <c r="B743" s="112"/>
      <c r="C743" s="112"/>
      <c r="D743" s="112"/>
      <c r="E743" s="112"/>
      <c r="F743" s="278"/>
      <c r="G743" s="278"/>
      <c r="H743" s="278"/>
      <c r="I743" s="278"/>
      <c r="J743" s="278"/>
      <c r="K743" s="278"/>
      <c r="L743" s="278"/>
    </row>
    <row r="744" spans="2:12" ht="12.75" customHeight="1" hidden="1">
      <c r="B744" s="112"/>
      <c r="C744" s="112"/>
      <c r="D744" s="112"/>
      <c r="E744" s="112"/>
      <c r="F744" s="278"/>
      <c r="G744" s="278"/>
      <c r="H744" s="278"/>
      <c r="I744" s="278"/>
      <c r="J744" s="278"/>
      <c r="K744" s="278"/>
      <c r="L744" s="278"/>
    </row>
    <row r="745" spans="2:12" ht="12.75" customHeight="1" hidden="1">
      <c r="B745" s="112"/>
      <c r="C745" s="112"/>
      <c r="D745" s="112"/>
      <c r="E745" s="112"/>
      <c r="F745" s="278"/>
      <c r="G745" s="278"/>
      <c r="H745" s="278"/>
      <c r="I745" s="278"/>
      <c r="J745" s="278"/>
      <c r="K745" s="278"/>
      <c r="L745" s="278"/>
    </row>
    <row r="746" spans="2:12" ht="12.75" customHeight="1" hidden="1">
      <c r="B746" s="112"/>
      <c r="C746" s="112"/>
      <c r="D746" s="112"/>
      <c r="E746" s="112"/>
      <c r="F746" s="278"/>
      <c r="G746" s="278"/>
      <c r="H746" s="278"/>
      <c r="I746" s="278"/>
      <c r="J746" s="278"/>
      <c r="K746" s="278"/>
      <c r="L746" s="278"/>
    </row>
    <row r="747" spans="2:12" ht="12.75" customHeight="1" hidden="1">
      <c r="B747" s="112"/>
      <c r="C747" s="112"/>
      <c r="D747" s="112"/>
      <c r="E747" s="112"/>
      <c r="F747" s="278"/>
      <c r="G747" s="278"/>
      <c r="H747" s="278"/>
      <c r="I747" s="278"/>
      <c r="J747" s="278"/>
      <c r="K747" s="278"/>
      <c r="L747" s="278"/>
    </row>
    <row r="748" spans="2:12" ht="12.75" customHeight="1" hidden="1">
      <c r="B748" s="112"/>
      <c r="C748" s="112"/>
      <c r="D748" s="112"/>
      <c r="E748" s="112"/>
      <c r="F748" s="278"/>
      <c r="G748" s="278"/>
      <c r="H748" s="278"/>
      <c r="I748" s="278"/>
      <c r="J748" s="278"/>
      <c r="K748" s="278"/>
      <c r="L748" s="278"/>
    </row>
    <row r="749" spans="2:12" ht="12.75" customHeight="1" hidden="1">
      <c r="B749" s="112"/>
      <c r="C749" s="112"/>
      <c r="D749" s="112"/>
      <c r="E749" s="112"/>
      <c r="F749" s="278"/>
      <c r="G749" s="278"/>
      <c r="H749" s="278"/>
      <c r="I749" s="278"/>
      <c r="J749" s="278"/>
      <c r="K749" s="278"/>
      <c r="L749" s="278"/>
    </row>
    <row r="750" spans="2:12" ht="12.75" customHeight="1" hidden="1">
      <c r="B750" s="112"/>
      <c r="C750" s="112"/>
      <c r="D750" s="112"/>
      <c r="E750" s="112"/>
      <c r="F750" s="278"/>
      <c r="G750" s="278"/>
      <c r="H750" s="278"/>
      <c r="I750" s="278"/>
      <c r="J750" s="278"/>
      <c r="K750" s="278"/>
      <c r="L750" s="278"/>
    </row>
    <row r="751" spans="2:12" ht="12.75" customHeight="1" hidden="1">
      <c r="B751" s="112"/>
      <c r="C751" s="112"/>
      <c r="D751" s="112"/>
      <c r="E751" s="112"/>
      <c r="F751" s="278"/>
      <c r="G751" s="278"/>
      <c r="H751" s="278"/>
      <c r="I751" s="278"/>
      <c r="J751" s="278"/>
      <c r="K751" s="278"/>
      <c r="L751" s="278"/>
    </row>
    <row r="752" spans="2:12" ht="12.75" customHeight="1" hidden="1">
      <c r="B752" s="112"/>
      <c r="C752" s="112"/>
      <c r="D752" s="112"/>
      <c r="E752" s="112"/>
      <c r="F752" s="278"/>
      <c r="G752" s="278"/>
      <c r="H752" s="278"/>
      <c r="I752" s="278"/>
      <c r="J752" s="278"/>
      <c r="K752" s="278"/>
      <c r="L752" s="278"/>
    </row>
    <row r="753" spans="2:12" ht="12.75" customHeight="1" hidden="1">
      <c r="B753" s="112"/>
      <c r="C753" s="112"/>
      <c r="D753" s="112"/>
      <c r="E753" s="112"/>
      <c r="F753" s="278"/>
      <c r="G753" s="278"/>
      <c r="H753" s="278"/>
      <c r="I753" s="278"/>
      <c r="J753" s="278"/>
      <c r="K753" s="278"/>
      <c r="L753" s="278"/>
    </row>
    <row r="754" spans="2:12" ht="12.75" customHeight="1" hidden="1">
      <c r="B754" s="112"/>
      <c r="C754" s="112"/>
      <c r="D754" s="112"/>
      <c r="E754" s="112"/>
      <c r="F754" s="278"/>
      <c r="G754" s="278"/>
      <c r="H754" s="278"/>
      <c r="I754" s="278"/>
      <c r="J754" s="278"/>
      <c r="K754" s="278"/>
      <c r="L754" s="278"/>
    </row>
    <row r="755" spans="2:12" ht="12.75" customHeight="1" hidden="1">
      <c r="B755" s="112"/>
      <c r="C755" s="112"/>
      <c r="D755" s="112"/>
      <c r="E755" s="112"/>
      <c r="F755" s="278"/>
      <c r="G755" s="278"/>
      <c r="H755" s="278"/>
      <c r="I755" s="278"/>
      <c r="J755" s="278"/>
      <c r="K755" s="278"/>
      <c r="L755" s="278"/>
    </row>
    <row r="756" spans="2:12" ht="12.75" customHeight="1" hidden="1">
      <c r="B756" s="112"/>
      <c r="C756" s="112"/>
      <c r="D756" s="112"/>
      <c r="E756" s="112"/>
      <c r="F756" s="278"/>
      <c r="G756" s="278"/>
      <c r="H756" s="278"/>
      <c r="I756" s="278"/>
      <c r="J756" s="278"/>
      <c r="K756" s="278"/>
      <c r="L756" s="278"/>
    </row>
    <row r="757" spans="2:12" ht="12.75" customHeight="1" hidden="1">
      <c r="B757" s="112"/>
      <c r="C757" s="112"/>
      <c r="D757" s="112"/>
      <c r="E757" s="112"/>
      <c r="F757" s="278"/>
      <c r="G757" s="278"/>
      <c r="H757" s="278"/>
      <c r="I757" s="278"/>
      <c r="J757" s="278"/>
      <c r="K757" s="278"/>
      <c r="L757" s="278"/>
    </row>
    <row r="758" spans="2:12" ht="12.75" customHeight="1" hidden="1">
      <c r="B758" s="112"/>
      <c r="C758" s="112"/>
      <c r="D758" s="112"/>
      <c r="E758" s="112"/>
      <c r="F758" s="278"/>
      <c r="G758" s="278"/>
      <c r="H758" s="278"/>
      <c r="I758" s="278"/>
      <c r="J758" s="278"/>
      <c r="K758" s="278"/>
      <c r="L758" s="278"/>
    </row>
    <row r="759" spans="2:12" ht="12.75" customHeight="1" hidden="1">
      <c r="B759" s="112"/>
      <c r="C759" s="112"/>
      <c r="D759" s="112"/>
      <c r="E759" s="112"/>
      <c r="F759" s="278"/>
      <c r="G759" s="278"/>
      <c r="H759" s="278"/>
      <c r="I759" s="278"/>
      <c r="J759" s="278"/>
      <c r="K759" s="278"/>
      <c r="L759" s="278"/>
    </row>
    <row r="760" spans="2:12" ht="12.75" customHeight="1" hidden="1">
      <c r="B760" s="112"/>
      <c r="C760" s="112"/>
      <c r="D760" s="112"/>
      <c r="E760" s="112"/>
      <c r="F760" s="278"/>
      <c r="G760" s="278"/>
      <c r="H760" s="278"/>
      <c r="I760" s="278"/>
      <c r="J760" s="278"/>
      <c r="K760" s="278"/>
      <c r="L760" s="278"/>
    </row>
    <row r="761" spans="2:12" ht="12.75" customHeight="1" hidden="1">
      <c r="B761" s="112"/>
      <c r="C761" s="112"/>
      <c r="D761" s="112"/>
      <c r="E761" s="112"/>
      <c r="F761" s="278"/>
      <c r="G761" s="278"/>
      <c r="H761" s="278"/>
      <c r="I761" s="278"/>
      <c r="J761" s="278"/>
      <c r="K761" s="278"/>
      <c r="L761" s="278"/>
    </row>
    <row r="762" spans="2:12" ht="12.75" customHeight="1" hidden="1">
      <c r="B762" s="112"/>
      <c r="C762" s="112"/>
      <c r="D762" s="112"/>
      <c r="E762" s="112"/>
      <c r="F762" s="278"/>
      <c r="G762" s="278"/>
      <c r="H762" s="278"/>
      <c r="I762" s="278"/>
      <c r="J762" s="278"/>
      <c r="K762" s="278"/>
      <c r="L762" s="278"/>
    </row>
    <row r="763" spans="2:12" ht="12.75" customHeight="1" hidden="1">
      <c r="B763" s="112"/>
      <c r="C763" s="112"/>
      <c r="D763" s="112"/>
      <c r="E763" s="112"/>
      <c r="F763" s="278"/>
      <c r="G763" s="278"/>
      <c r="H763" s="278"/>
      <c r="I763" s="278"/>
      <c r="J763" s="278"/>
      <c r="K763" s="278"/>
      <c r="L763" s="278"/>
    </row>
    <row r="764" spans="2:12" ht="12.75" customHeight="1" hidden="1">
      <c r="B764" s="112"/>
      <c r="C764" s="112"/>
      <c r="D764" s="112"/>
      <c r="E764" s="112"/>
      <c r="F764" s="278"/>
      <c r="G764" s="278"/>
      <c r="H764" s="278"/>
      <c r="I764" s="278"/>
      <c r="J764" s="278"/>
      <c r="K764" s="278"/>
      <c r="L764" s="278"/>
    </row>
    <row r="765" spans="2:12" ht="12.75" customHeight="1" hidden="1">
      <c r="B765" s="112"/>
      <c r="C765" s="112"/>
      <c r="D765" s="112"/>
      <c r="E765" s="112"/>
      <c r="F765" s="278"/>
      <c r="G765" s="278"/>
      <c r="H765" s="278"/>
      <c r="I765" s="278"/>
      <c r="J765" s="278"/>
      <c r="K765" s="278"/>
      <c r="L765" s="278"/>
    </row>
    <row r="766" spans="2:12" ht="12.75" customHeight="1" hidden="1">
      <c r="B766" s="112"/>
      <c r="C766" s="112"/>
      <c r="D766" s="112"/>
      <c r="E766" s="112"/>
      <c r="F766" s="278"/>
      <c r="G766" s="278"/>
      <c r="H766" s="278"/>
      <c r="I766" s="278"/>
      <c r="J766" s="278"/>
      <c r="K766" s="278"/>
      <c r="L766" s="278"/>
    </row>
    <row r="767" spans="2:12" ht="12.75" customHeight="1" hidden="1">
      <c r="B767" s="112"/>
      <c r="C767" s="112"/>
      <c r="D767" s="112"/>
      <c r="E767" s="112"/>
      <c r="F767" s="278"/>
      <c r="G767" s="278"/>
      <c r="H767" s="278"/>
      <c r="I767" s="278"/>
      <c r="J767" s="278"/>
      <c r="K767" s="278"/>
      <c r="L767" s="278"/>
    </row>
    <row r="768" spans="2:12" ht="12.75" customHeight="1" hidden="1">
      <c r="B768" s="112"/>
      <c r="C768" s="112"/>
      <c r="D768" s="112"/>
      <c r="E768" s="112"/>
      <c r="F768" s="278"/>
      <c r="G768" s="278"/>
      <c r="H768" s="278"/>
      <c r="I768" s="278"/>
      <c r="J768" s="278"/>
      <c r="K768" s="278"/>
      <c r="L768" s="278"/>
    </row>
    <row r="769" spans="2:12" ht="12.75" customHeight="1" hidden="1">
      <c r="B769" s="112"/>
      <c r="C769" s="112"/>
      <c r="D769" s="112"/>
      <c r="E769" s="112"/>
      <c r="F769" s="278"/>
      <c r="G769" s="278"/>
      <c r="H769" s="278"/>
      <c r="I769" s="278"/>
      <c r="J769" s="278"/>
      <c r="K769" s="278"/>
      <c r="L769" s="278"/>
    </row>
    <row r="770" spans="2:12" ht="12.75" customHeight="1" hidden="1">
      <c r="B770" s="112"/>
      <c r="C770" s="112"/>
      <c r="D770" s="112"/>
      <c r="E770" s="112"/>
      <c r="F770" s="278"/>
      <c r="G770" s="278"/>
      <c r="H770" s="278"/>
      <c r="I770" s="278"/>
      <c r="J770" s="278"/>
      <c r="K770" s="278"/>
      <c r="L770" s="278"/>
    </row>
    <row r="771" spans="2:12" ht="12.75" customHeight="1" hidden="1">
      <c r="B771" s="112"/>
      <c r="C771" s="112"/>
      <c r="D771" s="112"/>
      <c r="E771" s="112"/>
      <c r="F771" s="278"/>
      <c r="G771" s="278"/>
      <c r="H771" s="278"/>
      <c r="I771" s="278"/>
      <c r="J771" s="278"/>
      <c r="K771" s="278"/>
      <c r="L771" s="278"/>
    </row>
    <row r="772" spans="2:12" ht="12.75" customHeight="1" hidden="1">
      <c r="B772" s="112"/>
      <c r="C772" s="112"/>
      <c r="D772" s="112"/>
      <c r="E772" s="112"/>
      <c r="F772" s="278"/>
      <c r="G772" s="278"/>
      <c r="H772" s="278"/>
      <c r="I772" s="278"/>
      <c r="J772" s="278"/>
      <c r="K772" s="278"/>
      <c r="L772" s="278"/>
    </row>
    <row r="773" spans="2:12" ht="12.75" customHeight="1" hidden="1">
      <c r="B773" s="112"/>
      <c r="C773" s="112"/>
      <c r="D773" s="112"/>
      <c r="E773" s="112"/>
      <c r="F773" s="278"/>
      <c r="G773" s="278"/>
      <c r="H773" s="278"/>
      <c r="I773" s="278"/>
      <c r="J773" s="278"/>
      <c r="K773" s="278"/>
      <c r="L773" s="278"/>
    </row>
    <row r="774" spans="2:12" ht="12.75" customHeight="1" hidden="1">
      <c r="B774" s="112"/>
      <c r="C774" s="112"/>
      <c r="D774" s="112"/>
      <c r="E774" s="112"/>
      <c r="F774" s="278"/>
      <c r="G774" s="278"/>
      <c r="H774" s="278"/>
      <c r="I774" s="278"/>
      <c r="J774" s="278"/>
      <c r="K774" s="278"/>
      <c r="L774" s="278"/>
    </row>
    <row r="775" spans="2:12" ht="12.75" customHeight="1" hidden="1">
      <c r="B775" s="112"/>
      <c r="C775" s="112"/>
      <c r="D775" s="112"/>
      <c r="E775" s="112"/>
      <c r="F775" s="278"/>
      <c r="G775" s="278"/>
      <c r="H775" s="278"/>
      <c r="I775" s="278"/>
      <c r="J775" s="278"/>
      <c r="K775" s="278"/>
      <c r="L775" s="278"/>
    </row>
    <row r="776" spans="2:12" ht="12.75" customHeight="1" hidden="1">
      <c r="B776" s="112"/>
      <c r="C776" s="112"/>
      <c r="D776" s="112"/>
      <c r="E776" s="112"/>
      <c r="F776" s="278"/>
      <c r="G776" s="278"/>
      <c r="H776" s="278"/>
      <c r="I776" s="278"/>
      <c r="J776" s="278"/>
      <c r="K776" s="278"/>
      <c r="L776" s="278"/>
    </row>
    <row r="777" spans="2:12" ht="12.75" customHeight="1" hidden="1">
      <c r="B777" s="112"/>
      <c r="C777" s="112"/>
      <c r="D777" s="112"/>
      <c r="E777" s="112"/>
      <c r="F777" s="278"/>
      <c r="G777" s="278"/>
      <c r="H777" s="278"/>
      <c r="I777" s="278"/>
      <c r="J777" s="278"/>
      <c r="K777" s="278"/>
      <c r="L777" s="278"/>
    </row>
    <row r="778" spans="2:12" ht="12.75" customHeight="1" hidden="1">
      <c r="B778" s="112"/>
      <c r="C778" s="112"/>
      <c r="D778" s="112"/>
      <c r="E778" s="112"/>
      <c r="F778" s="278"/>
      <c r="G778" s="278"/>
      <c r="H778" s="278"/>
      <c r="I778" s="278"/>
      <c r="J778" s="278"/>
      <c r="K778" s="278"/>
      <c r="L778" s="278"/>
    </row>
    <row r="779" spans="2:5" ht="12.75" customHeight="1" hidden="1">
      <c r="B779" s="112"/>
      <c r="C779" s="112"/>
      <c r="D779" s="112"/>
      <c r="E779" s="112"/>
    </row>
    <row r="780" spans="2:5" ht="12.75" customHeight="1" hidden="1">
      <c r="B780" s="112"/>
      <c r="C780" s="112"/>
      <c r="D780" s="112"/>
      <c r="E780" s="112"/>
    </row>
    <row r="781" spans="2:5" ht="12.75" customHeight="1" hidden="1">
      <c r="B781" s="112"/>
      <c r="C781" s="112"/>
      <c r="D781" s="112"/>
      <c r="E781" s="112"/>
    </row>
    <row r="782" spans="2:5" ht="12.75" customHeight="1" hidden="1">
      <c r="B782" s="112"/>
      <c r="C782" s="112"/>
      <c r="D782" s="112"/>
      <c r="E782" s="112"/>
    </row>
    <row r="783" spans="2:5" ht="12.75" customHeight="1" hidden="1">
      <c r="B783" s="112"/>
      <c r="C783" s="112"/>
      <c r="D783" s="112"/>
      <c r="E783" s="112"/>
    </row>
    <row r="784" spans="2:5" ht="12.75" customHeight="1" hidden="1">
      <c r="B784" s="112"/>
      <c r="C784" s="112"/>
      <c r="D784" s="112"/>
      <c r="E784" s="112"/>
    </row>
    <row r="785" spans="2:5" ht="12.75" customHeight="1" hidden="1">
      <c r="B785" s="112"/>
      <c r="C785" s="112"/>
      <c r="D785" s="112"/>
      <c r="E785" s="112"/>
    </row>
    <row r="786" spans="2:5" ht="12.75" customHeight="1" hidden="1">
      <c r="B786" s="112"/>
      <c r="C786" s="112"/>
      <c r="D786" s="112"/>
      <c r="E786" s="112"/>
    </row>
    <row r="787" spans="2:5" ht="12.75" customHeight="1" hidden="1">
      <c r="B787" s="112"/>
      <c r="C787" s="112"/>
      <c r="D787" s="112"/>
      <c r="E787" s="112"/>
    </row>
    <row r="788" spans="2:5" ht="12.75" customHeight="1" hidden="1">
      <c r="B788" s="112"/>
      <c r="C788" s="112"/>
      <c r="D788" s="112"/>
      <c r="E788" s="112"/>
    </row>
    <row r="789" spans="2:5" ht="12.75" customHeight="1" hidden="1">
      <c r="B789" s="112"/>
      <c r="C789" s="112"/>
      <c r="D789" s="112"/>
      <c r="E789" s="112"/>
    </row>
    <row r="790" spans="2:5" ht="12.75" customHeight="1" hidden="1">
      <c r="B790" s="112"/>
      <c r="C790" s="112"/>
      <c r="D790" s="112"/>
      <c r="E790" s="112"/>
    </row>
    <row r="791" spans="2:5" ht="12.75" customHeight="1" hidden="1">
      <c r="B791" s="112"/>
      <c r="C791" s="112"/>
      <c r="D791" s="112"/>
      <c r="E791" s="112"/>
    </row>
    <row r="792" spans="2:5" ht="12.75" customHeight="1" hidden="1">
      <c r="B792" s="112"/>
      <c r="C792" s="112"/>
      <c r="D792" s="112"/>
      <c r="E792" s="112"/>
    </row>
    <row r="793" spans="2:5" ht="12.75" customHeight="1" hidden="1">
      <c r="B793" s="112"/>
      <c r="C793" s="112"/>
      <c r="D793" s="112"/>
      <c r="E793" s="112"/>
    </row>
    <row r="794" spans="2:5" ht="12.75" customHeight="1" hidden="1">
      <c r="B794" s="112"/>
      <c r="C794" s="112"/>
      <c r="D794" s="112"/>
      <c r="E794" s="112"/>
    </row>
    <row r="795" spans="2:5" ht="12.75" customHeight="1" hidden="1">
      <c r="B795" s="112"/>
      <c r="C795" s="112"/>
      <c r="D795" s="112"/>
      <c r="E795" s="112"/>
    </row>
    <row r="796" spans="2:5" ht="12.75" customHeight="1" hidden="1">
      <c r="B796" s="112"/>
      <c r="C796" s="112"/>
      <c r="D796" s="112"/>
      <c r="E796" s="112"/>
    </row>
    <row r="797" spans="2:5" ht="12.75" customHeight="1" hidden="1">
      <c r="B797" s="112"/>
      <c r="C797" s="112"/>
      <c r="D797" s="112"/>
      <c r="E797" s="112"/>
    </row>
    <row r="798" spans="2:5" ht="12.75" customHeight="1" hidden="1">
      <c r="B798" s="112"/>
      <c r="C798" s="112"/>
      <c r="D798" s="112"/>
      <c r="E798" s="112"/>
    </row>
    <row r="799" spans="2:5" ht="12.75" customHeight="1" hidden="1">
      <c r="B799" s="112"/>
      <c r="C799" s="112"/>
      <c r="D799" s="112"/>
      <c r="E799" s="112"/>
    </row>
    <row r="800" spans="2:5" ht="12.75" customHeight="1" hidden="1">
      <c r="B800" s="112"/>
      <c r="C800" s="112"/>
      <c r="D800" s="112"/>
      <c r="E800" s="112"/>
    </row>
    <row r="801" spans="2:5" ht="12.75" customHeight="1" hidden="1">
      <c r="B801" s="112"/>
      <c r="C801" s="112"/>
      <c r="D801" s="112"/>
      <c r="E801" s="112"/>
    </row>
    <row r="802" spans="2:5" ht="12.75" customHeight="1" hidden="1">
      <c r="B802" s="112"/>
      <c r="C802" s="112"/>
      <c r="D802" s="112"/>
      <c r="E802" s="112"/>
    </row>
    <row r="803" spans="2:5" ht="12.75" customHeight="1" hidden="1">
      <c r="B803" s="112"/>
      <c r="C803" s="112"/>
      <c r="D803" s="112"/>
      <c r="E803" s="112"/>
    </row>
    <row r="804" spans="2:5" ht="12.75" customHeight="1" hidden="1">
      <c r="B804" s="112"/>
      <c r="C804" s="112"/>
      <c r="D804" s="112"/>
      <c r="E804" s="112"/>
    </row>
    <row r="805" spans="2:5" ht="12.75" customHeight="1" hidden="1">
      <c r="B805" s="112"/>
      <c r="C805" s="112"/>
      <c r="D805" s="112"/>
      <c r="E805" s="112"/>
    </row>
    <row r="806" spans="2:5" ht="12.75" customHeight="1" hidden="1">
      <c r="B806" s="112"/>
      <c r="C806" s="112"/>
      <c r="D806" s="112"/>
      <c r="E806" s="112"/>
    </row>
    <row r="807" spans="2:5" ht="12.75" customHeight="1" hidden="1">
      <c r="B807" s="112"/>
      <c r="C807" s="112"/>
      <c r="D807" s="112"/>
      <c r="E807" s="112"/>
    </row>
    <row r="808" spans="2:5" ht="12.75" customHeight="1" hidden="1">
      <c r="B808" s="112"/>
      <c r="C808" s="112"/>
      <c r="D808" s="112"/>
      <c r="E808" s="112"/>
    </row>
    <row r="809" spans="2:5" ht="12.75" customHeight="1" hidden="1">
      <c r="B809" s="112"/>
      <c r="C809" s="112"/>
      <c r="D809" s="112"/>
      <c r="E809" s="112"/>
    </row>
    <row r="810" spans="2:5" ht="12.75" customHeight="1" hidden="1">
      <c r="B810" s="112"/>
      <c r="C810" s="112"/>
      <c r="D810" s="112"/>
      <c r="E810" s="112"/>
    </row>
    <row r="811" spans="2:5" ht="12.75" customHeight="1" hidden="1">
      <c r="B811" s="112"/>
      <c r="C811" s="112"/>
      <c r="D811" s="112"/>
      <c r="E811" s="112"/>
    </row>
    <row r="812" spans="2:5" ht="12.75" customHeight="1" hidden="1">
      <c r="B812" s="112"/>
      <c r="C812" s="112"/>
      <c r="D812" s="112"/>
      <c r="E812" s="112"/>
    </row>
    <row r="813" spans="2:5" ht="12.75" customHeight="1" hidden="1">
      <c r="B813" s="112"/>
      <c r="C813" s="112"/>
      <c r="D813" s="112"/>
      <c r="E813" s="112"/>
    </row>
    <row r="814" spans="2:5" ht="12.75" customHeight="1" hidden="1">
      <c r="B814" s="112"/>
      <c r="C814" s="112"/>
      <c r="D814" s="112"/>
      <c r="E814" s="112"/>
    </row>
    <row r="815" spans="2:5" ht="12.75" customHeight="1" hidden="1">
      <c r="B815" s="112"/>
      <c r="C815" s="112"/>
      <c r="D815" s="112"/>
      <c r="E815" s="112"/>
    </row>
    <row r="816" spans="2:5" ht="12.75" customHeight="1" hidden="1">
      <c r="B816" s="112"/>
      <c r="C816" s="112"/>
      <c r="D816" s="112"/>
      <c r="E816" s="112"/>
    </row>
    <row r="817" spans="2:5" ht="12.75" customHeight="1" hidden="1">
      <c r="B817" s="112"/>
      <c r="C817" s="112"/>
      <c r="D817" s="112"/>
      <c r="E817" s="112"/>
    </row>
    <row r="818" spans="2:5" ht="12.75" customHeight="1" hidden="1">
      <c r="B818" s="112"/>
      <c r="C818" s="112"/>
      <c r="D818" s="112"/>
      <c r="E818" s="112"/>
    </row>
    <row r="819" spans="2:5" ht="12.75" customHeight="1" hidden="1">
      <c r="B819" s="112"/>
      <c r="C819" s="112"/>
      <c r="D819" s="112"/>
      <c r="E819" s="112"/>
    </row>
    <row r="820" spans="2:5" ht="12.75" customHeight="1" hidden="1">
      <c r="B820" s="112"/>
      <c r="C820" s="112"/>
      <c r="D820" s="112"/>
      <c r="E820" s="112"/>
    </row>
    <row r="821" spans="2:5" ht="12.75" customHeight="1" hidden="1">
      <c r="B821" s="112"/>
      <c r="C821" s="112"/>
      <c r="D821" s="112"/>
      <c r="E821" s="112"/>
    </row>
    <row r="822" spans="2:5" ht="12.75" customHeight="1" hidden="1">
      <c r="B822" s="112"/>
      <c r="C822" s="112"/>
      <c r="D822" s="112"/>
      <c r="E822" s="112"/>
    </row>
    <row r="823" spans="2:5" ht="12.75" customHeight="1" hidden="1">
      <c r="B823" s="112"/>
      <c r="C823" s="112"/>
      <c r="D823" s="112"/>
      <c r="E823" s="112"/>
    </row>
    <row r="824" spans="2:5" ht="12.75" customHeight="1" hidden="1">
      <c r="B824" s="112"/>
      <c r="C824" s="112"/>
      <c r="D824" s="112"/>
      <c r="E824" s="112"/>
    </row>
    <row r="825" spans="2:5" ht="12.75" customHeight="1" hidden="1">
      <c r="B825" s="112"/>
      <c r="C825" s="112"/>
      <c r="D825" s="112"/>
      <c r="E825" s="112"/>
    </row>
    <row r="826" spans="2:5" ht="12.75" customHeight="1" hidden="1">
      <c r="B826" s="112"/>
      <c r="C826" s="112"/>
      <c r="D826" s="112"/>
      <c r="E826" s="112"/>
    </row>
    <row r="827" spans="2:5" ht="12.75" customHeight="1" hidden="1">
      <c r="B827" s="112"/>
      <c r="C827" s="112"/>
      <c r="D827" s="112"/>
      <c r="E827" s="112"/>
    </row>
    <row r="828" spans="2:5" ht="12.75" customHeight="1" hidden="1">
      <c r="B828" s="112"/>
      <c r="C828" s="112"/>
      <c r="D828" s="112"/>
      <c r="E828" s="112"/>
    </row>
    <row r="829" spans="2:5" ht="12.75" customHeight="1" hidden="1">
      <c r="B829" s="112"/>
      <c r="C829" s="112"/>
      <c r="D829" s="112"/>
      <c r="E829" s="112"/>
    </row>
    <row r="830" spans="2:5" ht="12.75" customHeight="1" hidden="1">
      <c r="B830" s="112"/>
      <c r="C830" s="112"/>
      <c r="D830" s="112"/>
      <c r="E830" s="112"/>
    </row>
    <row r="831" spans="2:5" ht="12.75" customHeight="1" hidden="1">
      <c r="B831" s="112"/>
      <c r="C831" s="112"/>
      <c r="D831" s="112"/>
      <c r="E831" s="112"/>
    </row>
    <row r="832" spans="2:5" ht="12.75" customHeight="1" hidden="1">
      <c r="B832" s="112"/>
      <c r="C832" s="112"/>
      <c r="D832" s="112"/>
      <c r="E832" s="112"/>
    </row>
    <row r="833" spans="2:5" ht="12.75" customHeight="1" hidden="1">
      <c r="B833" s="112"/>
      <c r="C833" s="112"/>
      <c r="D833" s="112"/>
      <c r="E833" s="112"/>
    </row>
    <row r="834" spans="2:5" ht="12.75" customHeight="1" hidden="1">
      <c r="B834" s="112"/>
      <c r="C834" s="112"/>
      <c r="D834" s="112"/>
      <c r="E834" s="112"/>
    </row>
    <row r="835" spans="2:5" ht="12.75" customHeight="1" hidden="1">
      <c r="B835" s="112"/>
      <c r="C835" s="112"/>
      <c r="D835" s="112"/>
      <c r="E835" s="112"/>
    </row>
    <row r="836" spans="2:5" ht="12.75" customHeight="1" hidden="1">
      <c r="B836" s="112"/>
      <c r="C836" s="112"/>
      <c r="D836" s="112"/>
      <c r="E836" s="112"/>
    </row>
    <row r="837" spans="2:5" ht="12.75" customHeight="1" hidden="1">
      <c r="B837" s="112"/>
      <c r="C837" s="112"/>
      <c r="D837" s="112"/>
      <c r="E837" s="112"/>
    </row>
    <row r="838" spans="2:5" ht="12.75" customHeight="1" hidden="1">
      <c r="B838" s="112"/>
      <c r="C838" s="112"/>
      <c r="D838" s="112"/>
      <c r="E838" s="112"/>
    </row>
    <row r="839" spans="2:5" ht="12.75" customHeight="1" hidden="1">
      <c r="B839" s="112"/>
      <c r="C839" s="112"/>
      <c r="D839" s="112"/>
      <c r="E839" s="112"/>
    </row>
    <row r="840" spans="2:5" ht="12.75" customHeight="1" hidden="1">
      <c r="B840" s="112"/>
      <c r="C840" s="112"/>
      <c r="D840" s="112"/>
      <c r="E840" s="112"/>
    </row>
    <row r="841" spans="2:5" ht="12.75" customHeight="1" hidden="1">
      <c r="B841" s="112"/>
      <c r="C841" s="112"/>
      <c r="D841" s="112"/>
      <c r="E841" s="112"/>
    </row>
    <row r="842" spans="2:5" ht="12.75" customHeight="1" hidden="1">
      <c r="B842" s="112"/>
      <c r="C842" s="112"/>
      <c r="D842" s="112"/>
      <c r="E842" s="112"/>
    </row>
    <row r="843" spans="2:5" ht="12.75" customHeight="1" hidden="1">
      <c r="B843" s="112"/>
      <c r="C843" s="112"/>
      <c r="D843" s="112"/>
      <c r="E843" s="112"/>
    </row>
    <row r="844" spans="2:5" ht="12.75" customHeight="1" hidden="1">
      <c r="B844" s="112"/>
      <c r="C844" s="112"/>
      <c r="D844" s="112"/>
      <c r="E844" s="112"/>
    </row>
    <row r="845" spans="2:5" ht="12.75" customHeight="1" hidden="1">
      <c r="B845" s="112"/>
      <c r="C845" s="112"/>
      <c r="D845" s="112"/>
      <c r="E845" s="112"/>
    </row>
    <row r="846" spans="2:5" ht="12.75" customHeight="1" hidden="1">
      <c r="B846" s="112"/>
      <c r="C846" s="112"/>
      <c r="D846" s="112"/>
      <c r="E846" s="112"/>
    </row>
    <row r="847" spans="2:5" ht="12.75" customHeight="1" hidden="1">
      <c r="B847" s="112"/>
      <c r="C847" s="112"/>
      <c r="D847" s="112"/>
      <c r="E847" s="112"/>
    </row>
    <row r="848" spans="2:5" ht="12.75" customHeight="1" hidden="1">
      <c r="B848" s="112"/>
      <c r="C848" s="112"/>
      <c r="D848" s="112"/>
      <c r="E848" s="112"/>
    </row>
    <row r="849" spans="2:5" ht="12.75" customHeight="1" hidden="1">
      <c r="B849" s="112"/>
      <c r="C849" s="112"/>
      <c r="D849" s="112"/>
      <c r="E849" s="112"/>
    </row>
    <row r="850" spans="2:5" ht="12.75" customHeight="1" hidden="1">
      <c r="B850" s="112"/>
      <c r="C850" s="112"/>
      <c r="D850" s="112"/>
      <c r="E850" s="112"/>
    </row>
    <row r="851" spans="2:5" ht="12.75" customHeight="1" hidden="1">
      <c r="B851" s="112"/>
      <c r="C851" s="112"/>
      <c r="D851" s="112"/>
      <c r="E851" s="112"/>
    </row>
    <row r="852" spans="2:5" ht="12.75" customHeight="1" hidden="1">
      <c r="B852" s="112"/>
      <c r="C852" s="112"/>
      <c r="D852" s="112"/>
      <c r="E852" s="112"/>
    </row>
    <row r="853" spans="2:5" ht="12.75" customHeight="1" hidden="1">
      <c r="B853" s="112"/>
      <c r="C853" s="112"/>
      <c r="D853" s="112"/>
      <c r="E853" s="112"/>
    </row>
    <row r="854" spans="2:5" ht="12.75" customHeight="1" hidden="1">
      <c r="B854" s="112"/>
      <c r="C854" s="112"/>
      <c r="D854" s="112"/>
      <c r="E854" s="112"/>
    </row>
    <row r="855" spans="2:5" ht="12.75" customHeight="1" hidden="1">
      <c r="B855" s="112"/>
      <c r="C855" s="112"/>
      <c r="D855" s="112"/>
      <c r="E855" s="112"/>
    </row>
    <row r="856" spans="2:5" ht="12.75" customHeight="1" hidden="1">
      <c r="B856" s="112"/>
      <c r="C856" s="112"/>
      <c r="D856" s="112"/>
      <c r="E856" s="112"/>
    </row>
    <row r="857" spans="2:5" ht="12.75" customHeight="1" hidden="1">
      <c r="B857" s="112"/>
      <c r="C857" s="112"/>
      <c r="D857" s="112"/>
      <c r="E857" s="112"/>
    </row>
    <row r="858" spans="2:5" ht="12.75" customHeight="1" hidden="1">
      <c r="B858" s="112"/>
      <c r="C858" s="112"/>
      <c r="D858" s="112"/>
      <c r="E858" s="112"/>
    </row>
    <row r="859" spans="2:5" ht="12.75" customHeight="1" hidden="1">
      <c r="B859" s="112"/>
      <c r="C859" s="112"/>
      <c r="D859" s="112"/>
      <c r="E859" s="112"/>
    </row>
    <row r="860" spans="2:5" ht="12.75" customHeight="1" hidden="1">
      <c r="B860" s="112"/>
      <c r="C860" s="112"/>
      <c r="D860" s="112"/>
      <c r="E860" s="112"/>
    </row>
    <row r="861" spans="2:5" ht="12.75" customHeight="1" hidden="1">
      <c r="B861" s="112"/>
      <c r="C861" s="112"/>
      <c r="D861" s="112"/>
      <c r="E861" s="112"/>
    </row>
    <row r="862" spans="2:5" ht="12.75" customHeight="1" hidden="1">
      <c r="B862" s="112"/>
      <c r="C862" s="112"/>
      <c r="D862" s="112"/>
      <c r="E862" s="112"/>
    </row>
    <row r="863" spans="2:5" ht="12.75" customHeight="1" hidden="1">
      <c r="B863" s="112"/>
      <c r="C863" s="112"/>
      <c r="D863" s="112"/>
      <c r="E863" s="112"/>
    </row>
    <row r="864" spans="2:5" ht="12.75" customHeight="1" hidden="1">
      <c r="B864" s="112"/>
      <c r="C864" s="112"/>
      <c r="D864" s="112"/>
      <c r="E864" s="112"/>
    </row>
    <row r="865" spans="2:5" ht="12.75" customHeight="1" hidden="1">
      <c r="B865" s="112"/>
      <c r="C865" s="112"/>
      <c r="D865" s="112"/>
      <c r="E865" s="112"/>
    </row>
    <row r="866" spans="2:5" ht="12.75" customHeight="1" hidden="1">
      <c r="B866" s="112"/>
      <c r="C866" s="112"/>
      <c r="D866" s="112"/>
      <c r="E866" s="112"/>
    </row>
    <row r="867" spans="2:5" ht="12.75" customHeight="1" hidden="1">
      <c r="B867" s="112"/>
      <c r="C867" s="112"/>
      <c r="D867" s="112"/>
      <c r="E867" s="112"/>
    </row>
    <row r="868" spans="2:5" ht="12.75" customHeight="1" hidden="1">
      <c r="B868" s="112"/>
      <c r="C868" s="112"/>
      <c r="D868" s="112"/>
      <c r="E868" s="112"/>
    </row>
    <row r="869" spans="2:5" ht="12.75" customHeight="1" hidden="1">
      <c r="B869" s="112"/>
      <c r="C869" s="112"/>
      <c r="D869" s="112"/>
      <c r="E869" s="112"/>
    </row>
    <row r="870" spans="2:5" ht="12.75" customHeight="1" hidden="1">
      <c r="B870" s="112"/>
      <c r="C870" s="112"/>
      <c r="D870" s="112"/>
      <c r="E870" s="112"/>
    </row>
    <row r="871" spans="2:5" ht="12.75" customHeight="1" hidden="1">
      <c r="B871" s="112"/>
      <c r="C871" s="112"/>
      <c r="D871" s="112"/>
      <c r="E871" s="112"/>
    </row>
    <row r="872" spans="2:5" ht="12.75" customHeight="1" hidden="1">
      <c r="B872" s="112"/>
      <c r="C872" s="112"/>
      <c r="D872" s="112"/>
      <c r="E872" s="112"/>
    </row>
    <row r="873" spans="2:5" ht="12.75" customHeight="1" hidden="1">
      <c r="B873" s="112"/>
      <c r="C873" s="112"/>
      <c r="D873" s="112"/>
      <c r="E873" s="112"/>
    </row>
    <row r="874" spans="2:5" ht="12.75" customHeight="1" hidden="1">
      <c r="B874" s="112"/>
      <c r="C874" s="112"/>
      <c r="D874" s="112"/>
      <c r="E874" s="112"/>
    </row>
    <row r="875" spans="2:5" ht="12.75" customHeight="1" hidden="1">
      <c r="B875" s="112"/>
      <c r="C875" s="112"/>
      <c r="D875" s="112"/>
      <c r="E875" s="112"/>
    </row>
    <row r="876" spans="2:5" ht="12.75" customHeight="1" hidden="1">
      <c r="B876" s="112"/>
      <c r="C876" s="112"/>
      <c r="D876" s="112"/>
      <c r="E876" s="112"/>
    </row>
    <row r="877" spans="2:5" ht="12.75" customHeight="1" hidden="1">
      <c r="B877" s="112"/>
      <c r="C877" s="112"/>
      <c r="D877" s="112"/>
      <c r="E877" s="112"/>
    </row>
    <row r="878" spans="2:5" ht="12.75" customHeight="1" hidden="1">
      <c r="B878" s="112"/>
      <c r="C878" s="112"/>
      <c r="D878" s="112"/>
      <c r="E878" s="112"/>
    </row>
    <row r="879" spans="2:5" ht="12.75" customHeight="1" hidden="1">
      <c r="B879" s="112"/>
      <c r="C879" s="112"/>
      <c r="D879" s="112"/>
      <c r="E879" s="112"/>
    </row>
    <row r="880" spans="2:5" ht="12.75" customHeight="1" hidden="1">
      <c r="B880" s="112"/>
      <c r="C880" s="112"/>
      <c r="D880" s="112"/>
      <c r="E880" s="112"/>
    </row>
    <row r="881" spans="2:5" ht="12.75" customHeight="1" hidden="1">
      <c r="B881" s="112"/>
      <c r="C881" s="112"/>
      <c r="D881" s="112"/>
      <c r="E881" s="112"/>
    </row>
    <row r="882" spans="2:5" ht="12.75" customHeight="1" hidden="1">
      <c r="B882" s="112"/>
      <c r="C882" s="112"/>
      <c r="D882" s="112"/>
      <c r="E882" s="112"/>
    </row>
    <row r="883" spans="2:5" ht="12.75" customHeight="1" hidden="1">
      <c r="B883" s="112"/>
      <c r="C883" s="112"/>
      <c r="D883" s="112"/>
      <c r="E883" s="112"/>
    </row>
    <row r="884" spans="2:5" ht="12.75" customHeight="1" hidden="1">
      <c r="B884" s="112"/>
      <c r="C884" s="112"/>
      <c r="D884" s="112"/>
      <c r="E884" s="112"/>
    </row>
    <row r="885" spans="2:5" ht="12.75" customHeight="1" hidden="1">
      <c r="B885" s="112"/>
      <c r="C885" s="112"/>
      <c r="D885" s="112"/>
      <c r="E885" s="112"/>
    </row>
    <row r="886" spans="2:5" ht="12.75" customHeight="1" hidden="1">
      <c r="B886" s="112"/>
      <c r="C886" s="112"/>
      <c r="D886" s="112"/>
      <c r="E886" s="112"/>
    </row>
    <row r="887" spans="2:5" ht="12.75" customHeight="1" hidden="1">
      <c r="B887" s="112"/>
      <c r="C887" s="112"/>
      <c r="D887" s="112"/>
      <c r="E887" s="112"/>
    </row>
    <row r="888" spans="2:5" ht="12.75" customHeight="1" hidden="1">
      <c r="B888" s="112"/>
      <c r="C888" s="112"/>
      <c r="D888" s="112"/>
      <c r="E888" s="112"/>
    </row>
    <row r="889" spans="2:5" ht="12.75" customHeight="1" hidden="1">
      <c r="B889" s="112"/>
      <c r="C889" s="112"/>
      <c r="D889" s="112"/>
      <c r="E889" s="112"/>
    </row>
    <row r="890" spans="2:5" ht="12.75" customHeight="1" hidden="1">
      <c r="B890" s="112"/>
      <c r="C890" s="112"/>
      <c r="D890" s="112"/>
      <c r="E890" s="112"/>
    </row>
    <row r="891" spans="2:5" ht="12.75" customHeight="1" hidden="1">
      <c r="B891" s="112"/>
      <c r="C891" s="112"/>
      <c r="D891" s="112"/>
      <c r="E891" s="112"/>
    </row>
    <row r="892" spans="2:5" ht="12.75" customHeight="1" hidden="1">
      <c r="B892" s="112"/>
      <c r="C892" s="112"/>
      <c r="D892" s="112"/>
      <c r="E892" s="112"/>
    </row>
    <row r="893" spans="2:5" ht="12.75" customHeight="1" hidden="1">
      <c r="B893" s="112"/>
      <c r="C893" s="112"/>
      <c r="D893" s="112"/>
      <c r="E893" s="112"/>
    </row>
    <row r="894" spans="2:5" ht="12.75" customHeight="1" hidden="1">
      <c r="B894" s="112"/>
      <c r="C894" s="112"/>
      <c r="D894" s="112"/>
      <c r="E894" s="112"/>
    </row>
    <row r="895" spans="2:5" ht="12.75" customHeight="1" hidden="1">
      <c r="B895" s="112"/>
      <c r="C895" s="112"/>
      <c r="D895" s="112"/>
      <c r="E895" s="112"/>
    </row>
    <row r="896" spans="2:5" ht="12.75" customHeight="1" hidden="1">
      <c r="B896" s="112"/>
      <c r="C896" s="112"/>
      <c r="D896" s="112"/>
      <c r="E896" s="112"/>
    </row>
    <row r="897" spans="2:5" ht="12.75" customHeight="1" hidden="1">
      <c r="B897" s="112"/>
      <c r="C897" s="112"/>
      <c r="D897" s="112"/>
      <c r="E897" s="112"/>
    </row>
    <row r="898" spans="2:5" ht="12.75" customHeight="1" hidden="1">
      <c r="B898" s="112"/>
      <c r="C898" s="112"/>
      <c r="D898" s="112"/>
      <c r="E898" s="112"/>
    </row>
    <row r="899" spans="2:5" ht="12.75" customHeight="1" hidden="1">
      <c r="B899" s="112"/>
      <c r="C899" s="112"/>
      <c r="D899" s="112"/>
      <c r="E899" s="112"/>
    </row>
    <row r="900" spans="2:5" ht="12.75" customHeight="1" hidden="1">
      <c r="B900" s="112"/>
      <c r="C900" s="112"/>
      <c r="D900" s="112"/>
      <c r="E900" s="112"/>
    </row>
    <row r="901" spans="2:5" ht="12.75" customHeight="1" hidden="1">
      <c r="B901" s="112"/>
      <c r="C901" s="112"/>
      <c r="D901" s="112"/>
      <c r="E901" s="112"/>
    </row>
    <row r="902" spans="2:5" ht="12.75" customHeight="1" hidden="1">
      <c r="B902" s="112"/>
      <c r="C902" s="112"/>
      <c r="D902" s="112"/>
      <c r="E902" s="112"/>
    </row>
    <row r="903" spans="2:5" ht="12.75" customHeight="1" hidden="1">
      <c r="B903" s="112"/>
      <c r="C903" s="112"/>
      <c r="D903" s="112"/>
      <c r="E903" s="112"/>
    </row>
    <row r="904" spans="2:5" ht="12.75" customHeight="1" hidden="1">
      <c r="B904" s="112"/>
      <c r="C904" s="112"/>
      <c r="D904" s="112"/>
      <c r="E904" s="112"/>
    </row>
    <row r="905" spans="2:5" ht="12.75" customHeight="1" hidden="1">
      <c r="B905" s="112"/>
      <c r="C905" s="112"/>
      <c r="D905" s="112"/>
      <c r="E905" s="112"/>
    </row>
    <row r="906" spans="2:5" ht="12.75" customHeight="1" hidden="1">
      <c r="B906" s="112"/>
      <c r="C906" s="112"/>
      <c r="D906" s="112"/>
      <c r="E906" s="112"/>
    </row>
    <row r="907" spans="2:5" ht="12.75" customHeight="1" hidden="1">
      <c r="B907" s="112"/>
      <c r="C907" s="112"/>
      <c r="D907" s="112"/>
      <c r="E907" s="112"/>
    </row>
    <row r="908" spans="2:5" ht="12.75" customHeight="1" hidden="1">
      <c r="B908" s="112"/>
      <c r="C908" s="112"/>
      <c r="D908" s="112"/>
      <c r="E908" s="112"/>
    </row>
    <row r="909" spans="2:5" ht="12.75" customHeight="1" hidden="1">
      <c r="B909" s="112"/>
      <c r="C909" s="112"/>
      <c r="D909" s="112"/>
      <c r="E909" s="112"/>
    </row>
    <row r="910" spans="2:5" ht="12.75" customHeight="1" hidden="1">
      <c r="B910" s="112"/>
      <c r="C910" s="112"/>
      <c r="D910" s="112"/>
      <c r="E910" s="112"/>
    </row>
    <row r="911" spans="2:5" ht="12.75" customHeight="1" hidden="1">
      <c r="B911" s="112"/>
      <c r="C911" s="112"/>
      <c r="D911" s="112"/>
      <c r="E911" s="112"/>
    </row>
    <row r="912" spans="2:5" ht="12.75" customHeight="1" hidden="1">
      <c r="B912" s="112"/>
      <c r="C912" s="112"/>
      <c r="D912" s="112"/>
      <c r="E912" s="112"/>
    </row>
    <row r="913" spans="2:5" ht="12.75" customHeight="1" hidden="1">
      <c r="B913" s="112"/>
      <c r="C913" s="112"/>
      <c r="D913" s="112"/>
      <c r="E913" s="112"/>
    </row>
    <row r="914" spans="2:5" ht="12.75" customHeight="1" hidden="1">
      <c r="B914" s="112"/>
      <c r="C914" s="112"/>
      <c r="D914" s="112"/>
      <c r="E914" s="112"/>
    </row>
    <row r="915" spans="2:5" ht="12.75" customHeight="1" hidden="1">
      <c r="B915" s="112"/>
      <c r="C915" s="112"/>
      <c r="D915" s="112"/>
      <c r="E915" s="112"/>
    </row>
    <row r="916" spans="2:5" ht="12.75" customHeight="1" hidden="1">
      <c r="B916" s="112"/>
      <c r="C916" s="112"/>
      <c r="D916" s="112"/>
      <c r="E916" s="112"/>
    </row>
    <row r="917" spans="2:5" ht="12.75" customHeight="1" hidden="1">
      <c r="B917" s="112"/>
      <c r="C917" s="112"/>
      <c r="D917" s="112"/>
      <c r="E917" s="112"/>
    </row>
    <row r="918" spans="2:5" ht="12.75" customHeight="1" hidden="1">
      <c r="B918" s="112"/>
      <c r="C918" s="112"/>
      <c r="D918" s="112"/>
      <c r="E918" s="112"/>
    </row>
    <row r="919" spans="2:5" ht="12.75" customHeight="1" hidden="1">
      <c r="B919" s="112"/>
      <c r="C919" s="112"/>
      <c r="D919" s="112"/>
      <c r="E919" s="112"/>
    </row>
    <row r="920" spans="2:5" ht="12.75" customHeight="1" hidden="1">
      <c r="B920" s="112"/>
      <c r="C920" s="112"/>
      <c r="D920" s="112"/>
      <c r="E920" s="112"/>
    </row>
    <row r="921" spans="2:5" ht="12.75" customHeight="1" hidden="1">
      <c r="B921" s="112"/>
      <c r="C921" s="112"/>
      <c r="D921" s="112"/>
      <c r="E921" s="112"/>
    </row>
    <row r="922" spans="2:5" ht="12.75" customHeight="1" hidden="1">
      <c r="B922" s="112"/>
      <c r="C922" s="112"/>
      <c r="D922" s="112"/>
      <c r="E922" s="112"/>
    </row>
    <row r="923" spans="2:5" ht="12.75" customHeight="1" hidden="1">
      <c r="B923" s="112"/>
      <c r="C923" s="112"/>
      <c r="D923" s="112"/>
      <c r="E923" s="112"/>
    </row>
    <row r="924" spans="2:5" ht="12.75" customHeight="1" hidden="1">
      <c r="B924" s="112"/>
      <c r="C924" s="112"/>
      <c r="D924" s="112"/>
      <c r="E924" s="112"/>
    </row>
    <row r="925" spans="2:5" ht="12.75" customHeight="1" hidden="1">
      <c r="B925" s="112"/>
      <c r="C925" s="112"/>
      <c r="D925" s="112"/>
      <c r="E925" s="112"/>
    </row>
    <row r="926" spans="2:5" ht="12.75" customHeight="1" hidden="1">
      <c r="B926" s="112"/>
      <c r="C926" s="112"/>
      <c r="D926" s="112"/>
      <c r="E926" s="112"/>
    </row>
    <row r="927" spans="2:5" ht="12.75" customHeight="1" hidden="1">
      <c r="B927" s="112"/>
      <c r="C927" s="112"/>
      <c r="D927" s="112"/>
      <c r="E927" s="112"/>
    </row>
    <row r="928" spans="2:5" ht="12.75" customHeight="1" hidden="1">
      <c r="B928" s="112"/>
      <c r="C928" s="112"/>
      <c r="D928" s="112"/>
      <c r="E928" s="112"/>
    </row>
    <row r="929" spans="2:5" ht="12.75" customHeight="1" hidden="1">
      <c r="B929" s="112"/>
      <c r="C929" s="112"/>
      <c r="D929" s="112"/>
      <c r="E929" s="112"/>
    </row>
    <row r="930" spans="2:5" ht="12.75" customHeight="1" hidden="1">
      <c r="B930" s="112"/>
      <c r="C930" s="112"/>
      <c r="D930" s="112"/>
      <c r="E930" s="112"/>
    </row>
    <row r="931" spans="2:5" ht="12.75" customHeight="1" hidden="1">
      <c r="B931" s="112"/>
      <c r="C931" s="112"/>
      <c r="D931" s="112"/>
      <c r="E931" s="112"/>
    </row>
    <row r="932" spans="2:5" ht="12.75" customHeight="1" hidden="1">
      <c r="B932" s="112"/>
      <c r="C932" s="112"/>
      <c r="D932" s="112"/>
      <c r="E932" s="112"/>
    </row>
    <row r="933" spans="2:5" ht="12.75" customHeight="1" hidden="1">
      <c r="B933" s="112"/>
      <c r="C933" s="112"/>
      <c r="D933" s="112"/>
      <c r="E933" s="112"/>
    </row>
    <row r="934" spans="2:5" ht="12.75" customHeight="1" hidden="1">
      <c r="B934" s="112"/>
      <c r="C934" s="112"/>
      <c r="D934" s="112"/>
      <c r="E934" s="112"/>
    </row>
    <row r="935" spans="2:5" ht="12.75" customHeight="1" hidden="1">
      <c r="B935" s="112"/>
      <c r="C935" s="112"/>
      <c r="D935" s="112"/>
      <c r="E935" s="112"/>
    </row>
    <row r="936" spans="2:5" ht="12.75" customHeight="1" hidden="1">
      <c r="B936" s="112"/>
      <c r="C936" s="112"/>
      <c r="D936" s="112"/>
      <c r="E936" s="112"/>
    </row>
    <row r="937" spans="2:5" ht="12.75" customHeight="1" hidden="1">
      <c r="B937" s="112"/>
      <c r="C937" s="112"/>
      <c r="D937" s="112"/>
      <c r="E937" s="112"/>
    </row>
    <row r="938" spans="2:5" ht="12.75" customHeight="1" hidden="1">
      <c r="B938" s="112"/>
      <c r="C938" s="112"/>
      <c r="D938" s="112"/>
      <c r="E938" s="112"/>
    </row>
    <row r="939" spans="2:5" ht="12.75" customHeight="1" hidden="1">
      <c r="B939" s="112"/>
      <c r="C939" s="112"/>
      <c r="D939" s="112"/>
      <c r="E939" s="112"/>
    </row>
    <row r="940" spans="2:5" ht="12.75" customHeight="1" hidden="1">
      <c r="B940" s="112"/>
      <c r="C940" s="112"/>
      <c r="D940" s="112"/>
      <c r="E940" s="112"/>
    </row>
    <row r="941" spans="2:5" ht="12.75" customHeight="1" hidden="1">
      <c r="B941" s="112"/>
      <c r="C941" s="112"/>
      <c r="D941" s="112"/>
      <c r="E941" s="112"/>
    </row>
    <row r="942" spans="2:5" ht="12.75" customHeight="1" hidden="1">
      <c r="B942" s="112"/>
      <c r="C942" s="112"/>
      <c r="D942" s="112"/>
      <c r="E942" s="112"/>
    </row>
    <row r="943" spans="2:5" ht="12.75" customHeight="1" hidden="1">
      <c r="B943" s="112"/>
      <c r="C943" s="112"/>
      <c r="D943" s="112"/>
      <c r="E943" s="112"/>
    </row>
    <row r="944" spans="2:5" ht="12.75" customHeight="1" hidden="1">
      <c r="B944" s="112"/>
      <c r="C944" s="112"/>
      <c r="D944" s="112"/>
      <c r="E944" s="112"/>
    </row>
    <row r="945" spans="2:5" ht="12.75" customHeight="1" hidden="1">
      <c r="B945" s="112"/>
      <c r="C945" s="112"/>
      <c r="D945" s="112"/>
      <c r="E945" s="112"/>
    </row>
    <row r="946" spans="2:5" ht="12.75" customHeight="1" hidden="1">
      <c r="B946" s="112"/>
      <c r="C946" s="112"/>
      <c r="D946" s="112"/>
      <c r="E946" s="112"/>
    </row>
    <row r="947" spans="2:5" ht="12.75" customHeight="1" hidden="1">
      <c r="B947" s="112"/>
      <c r="C947" s="112"/>
      <c r="D947" s="112"/>
      <c r="E947" s="112"/>
    </row>
    <row r="948" spans="2:5" ht="12.75" customHeight="1" hidden="1">
      <c r="B948" s="112"/>
      <c r="C948" s="112"/>
      <c r="D948" s="112"/>
      <c r="E948" s="112"/>
    </row>
    <row r="949" spans="2:5" ht="12.75" customHeight="1" hidden="1">
      <c r="B949" s="112"/>
      <c r="C949" s="112"/>
      <c r="D949" s="112"/>
      <c r="E949" s="112"/>
    </row>
    <row r="950" spans="2:5" ht="12.75" customHeight="1" hidden="1">
      <c r="B950" s="112"/>
      <c r="C950" s="112"/>
      <c r="D950" s="112"/>
      <c r="E950" s="112"/>
    </row>
    <row r="951" spans="2:5" ht="12.75" customHeight="1" hidden="1">
      <c r="B951" s="112"/>
      <c r="C951" s="112"/>
      <c r="D951" s="112"/>
      <c r="E951" s="112"/>
    </row>
    <row r="952" spans="2:5" ht="12.75" customHeight="1" hidden="1">
      <c r="B952" s="112"/>
      <c r="C952" s="112"/>
      <c r="D952" s="112"/>
      <c r="E952" s="112"/>
    </row>
    <row r="953" spans="2:5" ht="12.75" customHeight="1" hidden="1">
      <c r="B953" s="112"/>
      <c r="C953" s="112"/>
      <c r="D953" s="112"/>
      <c r="E953" s="112"/>
    </row>
    <row r="954" spans="2:5" ht="12.75" customHeight="1" hidden="1">
      <c r="B954" s="112"/>
      <c r="C954" s="112"/>
      <c r="D954" s="112"/>
      <c r="E954" s="112"/>
    </row>
    <row r="955" spans="2:5" ht="12.75" customHeight="1" hidden="1">
      <c r="B955" s="112"/>
      <c r="C955" s="112"/>
      <c r="D955" s="112"/>
      <c r="E955" s="112"/>
    </row>
    <row r="956" spans="2:5" ht="12.75" customHeight="1" hidden="1">
      <c r="B956" s="112"/>
      <c r="C956" s="112"/>
      <c r="D956" s="112"/>
      <c r="E956" s="112"/>
    </row>
    <row r="957" spans="2:5" ht="12.75" customHeight="1" hidden="1">
      <c r="B957" s="112"/>
      <c r="C957" s="112"/>
      <c r="D957" s="112"/>
      <c r="E957" s="112"/>
    </row>
    <row r="958" spans="2:5" ht="12.75" customHeight="1" hidden="1">
      <c r="B958" s="112"/>
      <c r="C958" s="112"/>
      <c r="D958" s="112"/>
      <c r="E958" s="112"/>
    </row>
    <row r="959" spans="2:5" ht="12.75" customHeight="1" hidden="1">
      <c r="B959" s="112"/>
      <c r="C959" s="112"/>
      <c r="D959" s="112"/>
      <c r="E959" s="112"/>
    </row>
    <row r="960" spans="2:5" ht="12.75" customHeight="1" hidden="1">
      <c r="B960" s="112"/>
      <c r="C960" s="112"/>
      <c r="D960" s="112"/>
      <c r="E960" s="112"/>
    </row>
    <row r="961" spans="2:5" ht="12.75" customHeight="1" hidden="1">
      <c r="B961" s="112"/>
      <c r="C961" s="112"/>
      <c r="D961" s="112"/>
      <c r="E961" s="112"/>
    </row>
    <row r="962" spans="2:5" ht="12.75" customHeight="1" hidden="1">
      <c r="B962" s="112"/>
      <c r="C962" s="112"/>
      <c r="D962" s="112"/>
      <c r="E962" s="112"/>
    </row>
    <row r="963" spans="2:5" ht="12.75" customHeight="1" hidden="1">
      <c r="B963" s="112"/>
      <c r="C963" s="112"/>
      <c r="D963" s="112"/>
      <c r="E963" s="112"/>
    </row>
    <row r="964" spans="2:5" ht="12.75" customHeight="1" hidden="1">
      <c r="B964" s="112"/>
      <c r="C964" s="112"/>
      <c r="D964" s="112"/>
      <c r="E964" s="112"/>
    </row>
    <row r="965" spans="2:5" ht="12.75" customHeight="1" hidden="1">
      <c r="B965" s="112"/>
      <c r="C965" s="112"/>
      <c r="D965" s="112"/>
      <c r="E965" s="112"/>
    </row>
    <row r="966" spans="2:5" ht="12.75" customHeight="1" hidden="1">
      <c r="B966" s="112"/>
      <c r="C966" s="112"/>
      <c r="D966" s="112"/>
      <c r="E966" s="112"/>
    </row>
    <row r="967" spans="2:5" ht="12.75" customHeight="1" hidden="1">
      <c r="B967" s="112"/>
      <c r="C967" s="112"/>
      <c r="D967" s="112"/>
      <c r="E967" s="112"/>
    </row>
    <row r="968" spans="2:5" ht="12.75" customHeight="1" hidden="1">
      <c r="B968" s="112"/>
      <c r="C968" s="112"/>
      <c r="D968" s="112"/>
      <c r="E968" s="112"/>
    </row>
    <row r="969" spans="2:5" ht="12.75" customHeight="1" hidden="1">
      <c r="B969" s="112"/>
      <c r="C969" s="112"/>
      <c r="D969" s="112"/>
      <c r="E969" s="112"/>
    </row>
    <row r="970" spans="2:5" ht="12.75" customHeight="1" hidden="1">
      <c r="B970" s="112"/>
      <c r="C970" s="112"/>
      <c r="D970" s="112"/>
      <c r="E970" s="112"/>
    </row>
    <row r="971" spans="2:5" ht="12.75" customHeight="1" hidden="1">
      <c r="B971" s="112"/>
      <c r="C971" s="112"/>
      <c r="D971" s="112"/>
      <c r="E971" s="112"/>
    </row>
    <row r="972" spans="2:5" ht="12.75" customHeight="1" hidden="1">
      <c r="B972" s="112"/>
      <c r="C972" s="112"/>
      <c r="D972" s="112"/>
      <c r="E972" s="112"/>
    </row>
    <row r="973" spans="2:5" ht="12.75" customHeight="1" hidden="1">
      <c r="B973" s="112"/>
      <c r="C973" s="112"/>
      <c r="D973" s="112"/>
      <c r="E973" s="112"/>
    </row>
    <row r="974" spans="2:5" ht="12.75" customHeight="1" hidden="1">
      <c r="B974" s="112"/>
      <c r="C974" s="112"/>
      <c r="D974" s="112"/>
      <c r="E974" s="112"/>
    </row>
    <row r="975" spans="2:5" ht="12.75" customHeight="1" hidden="1">
      <c r="B975" s="112"/>
      <c r="C975" s="112"/>
      <c r="D975" s="112"/>
      <c r="E975" s="112"/>
    </row>
    <row r="976" spans="2:5" ht="12.75" customHeight="1" hidden="1">
      <c r="B976" s="112"/>
      <c r="C976" s="112"/>
      <c r="D976" s="112"/>
      <c r="E976" s="112"/>
    </row>
    <row r="977" spans="2:5" ht="12.75" customHeight="1" hidden="1">
      <c r="B977" s="112"/>
      <c r="C977" s="112"/>
      <c r="D977" s="112"/>
      <c r="E977" s="112"/>
    </row>
    <row r="978" spans="2:5" ht="12.75" customHeight="1" hidden="1">
      <c r="B978" s="112"/>
      <c r="C978" s="112"/>
      <c r="D978" s="112"/>
      <c r="E978" s="112"/>
    </row>
    <row r="979" spans="2:5" ht="12.75" customHeight="1" hidden="1">
      <c r="B979" s="112"/>
      <c r="C979" s="112"/>
      <c r="D979" s="112"/>
      <c r="E979" s="112"/>
    </row>
    <row r="980" spans="2:5" ht="12.75" customHeight="1" hidden="1">
      <c r="B980" s="112"/>
      <c r="C980" s="112"/>
      <c r="D980" s="112"/>
      <c r="E980" s="112"/>
    </row>
    <row r="981" spans="2:5" ht="12.75" customHeight="1" hidden="1">
      <c r="B981" s="112"/>
      <c r="C981" s="112"/>
      <c r="D981" s="112"/>
      <c r="E981" s="112"/>
    </row>
    <row r="982" spans="2:5" ht="12.75" customHeight="1" hidden="1">
      <c r="B982" s="112"/>
      <c r="C982" s="112"/>
      <c r="D982" s="112"/>
      <c r="E982" s="112"/>
    </row>
    <row r="983" spans="2:5" ht="12.75" customHeight="1" hidden="1">
      <c r="B983" s="112"/>
      <c r="C983" s="112"/>
      <c r="D983" s="112"/>
      <c r="E983" s="112"/>
    </row>
    <row r="984" spans="2:5" ht="12.75" customHeight="1" hidden="1">
      <c r="B984" s="112"/>
      <c r="C984" s="112"/>
      <c r="D984" s="112"/>
      <c r="E984" s="112"/>
    </row>
    <row r="985" spans="2:5" ht="12.75" customHeight="1" hidden="1">
      <c r="B985" s="112"/>
      <c r="C985" s="112"/>
      <c r="D985" s="112"/>
      <c r="E985" s="112"/>
    </row>
    <row r="986" spans="2:5" ht="12.75" customHeight="1" hidden="1">
      <c r="B986" s="112"/>
      <c r="C986" s="112"/>
      <c r="D986" s="112"/>
      <c r="E986" s="112"/>
    </row>
    <row r="987" spans="2:5" ht="12.75" customHeight="1" hidden="1">
      <c r="B987" s="112"/>
      <c r="C987" s="112"/>
      <c r="D987" s="112"/>
      <c r="E987" s="112"/>
    </row>
    <row r="988" spans="2:5" ht="12.75" customHeight="1" hidden="1">
      <c r="B988" s="112"/>
      <c r="C988" s="112"/>
      <c r="D988" s="112"/>
      <c r="E988" s="112"/>
    </row>
    <row r="989" spans="2:5" ht="12.75" customHeight="1" hidden="1">
      <c r="B989" s="112"/>
      <c r="C989" s="112"/>
      <c r="D989" s="112"/>
      <c r="E989" s="112"/>
    </row>
    <row r="990" spans="2:5" ht="12.75" customHeight="1" hidden="1">
      <c r="B990" s="112"/>
      <c r="C990" s="112"/>
      <c r="D990" s="112"/>
      <c r="E990" s="112"/>
    </row>
    <row r="991" spans="2:5" ht="12.75" customHeight="1" hidden="1">
      <c r="B991" s="112"/>
      <c r="C991" s="112"/>
      <c r="D991" s="112"/>
      <c r="E991" s="112"/>
    </row>
    <row r="992" spans="2:5" ht="12.75" customHeight="1" hidden="1">
      <c r="B992" s="112"/>
      <c r="C992" s="112"/>
      <c r="D992" s="112"/>
      <c r="E992" s="112"/>
    </row>
    <row r="993" spans="2:5" ht="12.75" customHeight="1" hidden="1">
      <c r="B993" s="112"/>
      <c r="C993" s="112"/>
      <c r="D993" s="112"/>
      <c r="E993" s="112"/>
    </row>
    <row r="994" spans="2:5" ht="12.75" customHeight="1" hidden="1">
      <c r="B994" s="112"/>
      <c r="C994" s="112"/>
      <c r="D994" s="112"/>
      <c r="E994" s="112"/>
    </row>
    <row r="995" spans="2:5" ht="12.75" customHeight="1" hidden="1">
      <c r="B995" s="112"/>
      <c r="C995" s="112"/>
      <c r="D995" s="112"/>
      <c r="E995" s="112"/>
    </row>
    <row r="996" spans="2:5" ht="12.75" customHeight="1" hidden="1">
      <c r="B996" s="112"/>
      <c r="C996" s="112"/>
      <c r="D996" s="112"/>
      <c r="E996" s="112"/>
    </row>
    <row r="997" spans="2:5" ht="12.75" customHeight="1" hidden="1">
      <c r="B997" s="112"/>
      <c r="C997" s="112"/>
      <c r="D997" s="112"/>
      <c r="E997" s="112"/>
    </row>
    <row r="998" spans="2:5" ht="12.75" customHeight="1" hidden="1">
      <c r="B998" s="112"/>
      <c r="C998" s="112"/>
      <c r="D998" s="112"/>
      <c r="E998" s="112"/>
    </row>
    <row r="999" spans="2:5" ht="12.75" customHeight="1" hidden="1">
      <c r="B999" s="112"/>
      <c r="C999" s="112"/>
      <c r="D999" s="112"/>
      <c r="E999" s="112"/>
    </row>
    <row r="1000" spans="2:5" ht="12.75" customHeight="1" hidden="1">
      <c r="B1000" s="112"/>
      <c r="C1000" s="112"/>
      <c r="D1000" s="112"/>
      <c r="E1000" s="112"/>
    </row>
    <row r="1001" spans="2:5" ht="12.75" customHeight="1" hidden="1">
      <c r="B1001" s="112"/>
      <c r="C1001" s="112"/>
      <c r="D1001" s="112"/>
      <c r="E1001" s="112"/>
    </row>
    <row r="1002" spans="2:5" ht="12.75" customHeight="1" hidden="1">
      <c r="B1002" s="112"/>
      <c r="C1002" s="112"/>
      <c r="D1002" s="112"/>
      <c r="E1002" s="112"/>
    </row>
    <row r="1003" spans="2:5" ht="12.75" customHeight="1" hidden="1">
      <c r="B1003" s="112"/>
      <c r="C1003" s="112"/>
      <c r="D1003" s="112"/>
      <c r="E1003" s="112"/>
    </row>
    <row r="1004" spans="2:5" ht="12.75" customHeight="1" hidden="1">
      <c r="B1004" s="112"/>
      <c r="C1004" s="112"/>
      <c r="D1004" s="112"/>
      <c r="E1004" s="112"/>
    </row>
    <row r="1005" spans="2:5" ht="12.75" customHeight="1" hidden="1">
      <c r="B1005" s="112"/>
      <c r="C1005" s="112"/>
      <c r="D1005" s="112"/>
      <c r="E1005" s="112"/>
    </row>
    <row r="1006" spans="2:5" ht="12.75" customHeight="1" hidden="1">
      <c r="B1006" s="112"/>
      <c r="C1006" s="112"/>
      <c r="D1006" s="112"/>
      <c r="E1006" s="112"/>
    </row>
    <row r="1007" spans="2:5" ht="12.75" customHeight="1" hidden="1">
      <c r="B1007" s="112"/>
      <c r="C1007" s="112"/>
      <c r="D1007" s="112"/>
      <c r="E1007" s="112"/>
    </row>
    <row r="1008" spans="2:5" ht="12.75" customHeight="1" hidden="1">
      <c r="B1008" s="112"/>
      <c r="C1008" s="112"/>
      <c r="D1008" s="112"/>
      <c r="E1008" s="112"/>
    </row>
    <row r="1009" spans="2:5" ht="12.75" customHeight="1" hidden="1">
      <c r="B1009" s="112"/>
      <c r="C1009" s="112"/>
      <c r="D1009" s="112"/>
      <c r="E1009" s="112"/>
    </row>
    <row r="1010" spans="2:5" ht="12.75" customHeight="1" hidden="1">
      <c r="B1010" s="112"/>
      <c r="C1010" s="112"/>
      <c r="D1010" s="112"/>
      <c r="E1010" s="112"/>
    </row>
    <row r="1011" spans="2:5" ht="12.75" customHeight="1" hidden="1">
      <c r="B1011" s="112"/>
      <c r="C1011" s="112"/>
      <c r="D1011" s="112"/>
      <c r="E1011" s="112"/>
    </row>
    <row r="1012" spans="2:5" ht="12.75" customHeight="1" hidden="1">
      <c r="B1012" s="112"/>
      <c r="C1012" s="112"/>
      <c r="D1012" s="112"/>
      <c r="E1012" s="112"/>
    </row>
    <row r="1013" spans="2:5" ht="12.75" customHeight="1" hidden="1">
      <c r="B1013" s="112"/>
      <c r="C1013" s="112"/>
      <c r="D1013" s="112"/>
      <c r="E1013" s="112"/>
    </row>
    <row r="1014" spans="2:5" ht="12.75" customHeight="1" hidden="1">
      <c r="B1014" s="112"/>
      <c r="C1014" s="112"/>
      <c r="D1014" s="112"/>
      <c r="E1014" s="112"/>
    </row>
    <row r="1015" spans="2:5" ht="12.75" customHeight="1" hidden="1">
      <c r="B1015" s="112"/>
      <c r="C1015" s="112"/>
      <c r="D1015" s="112"/>
      <c r="E1015" s="112"/>
    </row>
    <row r="1016" spans="2:5" ht="12.75" customHeight="1" hidden="1">
      <c r="B1016" s="112"/>
      <c r="C1016" s="112"/>
      <c r="D1016" s="112"/>
      <c r="E1016" s="112"/>
    </row>
    <row r="1017" spans="2:5" ht="12.75" customHeight="1" hidden="1">
      <c r="B1017" s="112"/>
      <c r="C1017" s="112"/>
      <c r="D1017" s="112"/>
      <c r="E1017" s="112"/>
    </row>
    <row r="1018" spans="2:5" ht="12.75" customHeight="1" hidden="1">
      <c r="B1018" s="112"/>
      <c r="C1018" s="112"/>
      <c r="D1018" s="112"/>
      <c r="E1018" s="112"/>
    </row>
    <row r="1019" spans="2:5" ht="12.75" customHeight="1" hidden="1">
      <c r="B1019" s="112"/>
      <c r="C1019" s="112"/>
      <c r="D1019" s="112"/>
      <c r="E1019" s="112"/>
    </row>
    <row r="1020" spans="2:5" ht="12.75" customHeight="1" hidden="1">
      <c r="B1020" s="112"/>
      <c r="C1020" s="112"/>
      <c r="D1020" s="112"/>
      <c r="E1020" s="112"/>
    </row>
    <row r="1021" spans="2:5" ht="12.75" customHeight="1" hidden="1">
      <c r="B1021" s="112"/>
      <c r="C1021" s="112"/>
      <c r="D1021" s="112"/>
      <c r="E1021" s="112"/>
    </row>
    <row r="1022" spans="2:5" ht="12.75" customHeight="1" hidden="1">
      <c r="B1022" s="112"/>
      <c r="C1022" s="112"/>
      <c r="D1022" s="112"/>
      <c r="E1022" s="112"/>
    </row>
    <row r="1023" spans="2:5" ht="12.75" customHeight="1" hidden="1">
      <c r="B1023" s="112"/>
      <c r="C1023" s="112"/>
      <c r="D1023" s="112"/>
      <c r="E1023" s="112"/>
    </row>
    <row r="1024" spans="2:5" ht="12.75" customHeight="1" hidden="1">
      <c r="B1024" s="112"/>
      <c r="C1024" s="112"/>
      <c r="D1024" s="112"/>
      <c r="E1024" s="112"/>
    </row>
    <row r="1025" spans="2:5" ht="12.75" customHeight="1" hidden="1">
      <c r="B1025" s="112"/>
      <c r="C1025" s="112"/>
      <c r="D1025" s="112"/>
      <c r="E1025" s="112"/>
    </row>
    <row r="1026" spans="2:5" ht="12.75" customHeight="1" hidden="1">
      <c r="B1026" s="112"/>
      <c r="C1026" s="112"/>
      <c r="D1026" s="112"/>
      <c r="E1026" s="112"/>
    </row>
    <row r="1027" spans="2:5" ht="12.75" customHeight="1" hidden="1">
      <c r="B1027" s="112"/>
      <c r="C1027" s="112"/>
      <c r="D1027" s="112"/>
      <c r="E1027" s="112"/>
    </row>
    <row r="1028" spans="2:5" ht="12.75" customHeight="1" hidden="1">
      <c r="B1028" s="112"/>
      <c r="C1028" s="112"/>
      <c r="D1028" s="112"/>
      <c r="E1028" s="112"/>
    </row>
    <row r="1029" spans="2:5" ht="12.75" customHeight="1" hidden="1">
      <c r="B1029" s="112"/>
      <c r="C1029" s="112"/>
      <c r="D1029" s="112"/>
      <c r="E1029" s="112"/>
    </row>
    <row r="1030" spans="2:5" ht="12.75" customHeight="1" hidden="1">
      <c r="B1030" s="112"/>
      <c r="C1030" s="112"/>
      <c r="D1030" s="112"/>
      <c r="E1030" s="112"/>
    </row>
    <row r="1031" spans="2:5" ht="12.75" customHeight="1" hidden="1">
      <c r="B1031" s="112"/>
      <c r="C1031" s="112"/>
      <c r="D1031" s="112"/>
      <c r="E1031" s="112"/>
    </row>
    <row r="1032" spans="2:5" ht="12.75" customHeight="1" hidden="1">
      <c r="B1032" s="112"/>
      <c r="C1032" s="112"/>
      <c r="D1032" s="112"/>
      <c r="E1032" s="112"/>
    </row>
    <row r="1033" spans="2:5" ht="12.75" customHeight="1" hidden="1">
      <c r="B1033" s="112"/>
      <c r="C1033" s="112"/>
      <c r="D1033" s="112"/>
      <c r="E1033" s="112"/>
    </row>
    <row r="1034" spans="2:5" ht="12.75" customHeight="1" hidden="1">
      <c r="B1034" s="112"/>
      <c r="C1034" s="112"/>
      <c r="D1034" s="112"/>
      <c r="E1034" s="112"/>
    </row>
    <row r="1035" spans="2:5" ht="12.75" customHeight="1" hidden="1">
      <c r="B1035" s="112"/>
      <c r="C1035" s="112"/>
      <c r="D1035" s="112"/>
      <c r="E1035" s="112"/>
    </row>
    <row r="1036" spans="2:5" ht="12.75" customHeight="1" hidden="1">
      <c r="B1036" s="112"/>
      <c r="C1036" s="112"/>
      <c r="D1036" s="112"/>
      <c r="E1036" s="112"/>
    </row>
    <row r="1037" spans="2:5" ht="12.75" customHeight="1" hidden="1">
      <c r="B1037" s="112"/>
      <c r="C1037" s="112"/>
      <c r="D1037" s="112"/>
      <c r="E1037" s="112"/>
    </row>
    <row r="1038" spans="2:5" ht="12.75" customHeight="1" hidden="1">
      <c r="B1038" s="112"/>
      <c r="C1038" s="112"/>
      <c r="D1038" s="112"/>
      <c r="E1038" s="112"/>
    </row>
    <row r="1039" spans="2:5" ht="12.75" customHeight="1" hidden="1">
      <c r="B1039" s="112"/>
      <c r="C1039" s="112"/>
      <c r="D1039" s="112"/>
      <c r="E1039" s="112"/>
    </row>
    <row r="1040" spans="2:5" ht="12.75" customHeight="1" hidden="1">
      <c r="B1040" s="112"/>
      <c r="C1040" s="112"/>
      <c r="D1040" s="112"/>
      <c r="E1040" s="112"/>
    </row>
    <row r="1041" spans="2:5" ht="12.75" customHeight="1" hidden="1">
      <c r="B1041" s="112"/>
      <c r="C1041" s="112"/>
      <c r="D1041" s="112"/>
      <c r="E1041" s="112"/>
    </row>
    <row r="1042" spans="2:5" ht="12.75" customHeight="1" hidden="1">
      <c r="B1042" s="112"/>
      <c r="C1042" s="112"/>
      <c r="D1042" s="112"/>
      <c r="E1042" s="112"/>
    </row>
    <row r="1043" spans="2:5" ht="12.75" customHeight="1" hidden="1">
      <c r="B1043" s="112"/>
      <c r="C1043" s="112"/>
      <c r="D1043" s="112"/>
      <c r="E1043" s="112"/>
    </row>
    <row r="1044" spans="2:5" ht="12.75" customHeight="1" hidden="1">
      <c r="B1044" s="112"/>
      <c r="C1044" s="112"/>
      <c r="D1044" s="112"/>
      <c r="E1044" s="112"/>
    </row>
    <row r="1045" spans="2:5" ht="12.75" customHeight="1" hidden="1">
      <c r="B1045" s="112"/>
      <c r="C1045" s="112"/>
      <c r="D1045" s="112"/>
      <c r="E1045" s="112"/>
    </row>
    <row r="1046" spans="2:5" ht="12.75" customHeight="1" hidden="1">
      <c r="B1046" s="112"/>
      <c r="C1046" s="112"/>
      <c r="D1046" s="112"/>
      <c r="E1046" s="112"/>
    </row>
    <row r="1047" spans="2:5" ht="12.75" customHeight="1" hidden="1">
      <c r="B1047" s="112"/>
      <c r="C1047" s="112"/>
      <c r="D1047" s="112"/>
      <c r="E1047" s="112"/>
    </row>
    <row r="1048" spans="2:5" ht="12.75" customHeight="1" hidden="1">
      <c r="B1048" s="112"/>
      <c r="C1048" s="112"/>
      <c r="D1048" s="112"/>
      <c r="E1048" s="112"/>
    </row>
    <row r="1049" spans="2:5" ht="12.75" customHeight="1" hidden="1">
      <c r="B1049" s="112"/>
      <c r="C1049" s="112"/>
      <c r="D1049" s="112"/>
      <c r="E1049" s="112"/>
    </row>
    <row r="1050" spans="2:5" ht="12.75" customHeight="1" hidden="1">
      <c r="B1050" s="112"/>
      <c r="C1050" s="112"/>
      <c r="D1050" s="112"/>
      <c r="E1050" s="112"/>
    </row>
    <row r="1051" spans="2:5" ht="12.75" customHeight="1" hidden="1">
      <c r="B1051" s="112"/>
      <c r="C1051" s="112"/>
      <c r="D1051" s="112"/>
      <c r="E1051" s="112"/>
    </row>
    <row r="1052" spans="2:5" ht="12.75" customHeight="1" hidden="1">
      <c r="B1052" s="112"/>
      <c r="C1052" s="112"/>
      <c r="D1052" s="112"/>
      <c r="E1052" s="112"/>
    </row>
    <row r="1053" spans="2:5" ht="12.75" customHeight="1" hidden="1">
      <c r="B1053" s="112"/>
      <c r="C1053" s="112"/>
      <c r="D1053" s="112"/>
      <c r="E1053" s="112"/>
    </row>
    <row r="1054" spans="2:5" ht="12.75" customHeight="1" hidden="1">
      <c r="B1054" s="112"/>
      <c r="C1054" s="112"/>
      <c r="D1054" s="112"/>
      <c r="E1054" s="112"/>
    </row>
    <row r="1055" spans="2:5" ht="12.75" customHeight="1" hidden="1">
      <c r="B1055" s="112"/>
      <c r="C1055" s="112"/>
      <c r="D1055" s="112"/>
      <c r="E1055" s="112"/>
    </row>
    <row r="1056" spans="2:5" ht="12.75" customHeight="1" hidden="1">
      <c r="B1056" s="112"/>
      <c r="C1056" s="112"/>
      <c r="D1056" s="112"/>
      <c r="E1056" s="112"/>
    </row>
    <row r="1057" spans="2:5" ht="12.75" customHeight="1" hidden="1">
      <c r="B1057" s="112"/>
      <c r="C1057" s="112"/>
      <c r="D1057" s="112"/>
      <c r="E1057" s="112"/>
    </row>
    <row r="1058" spans="2:5" ht="12.75" customHeight="1" hidden="1">
      <c r="B1058" s="112"/>
      <c r="C1058" s="112"/>
      <c r="D1058" s="112"/>
      <c r="E1058" s="112"/>
    </row>
    <row r="1059" spans="2:5" ht="12.75" customHeight="1" hidden="1">
      <c r="B1059" s="112"/>
      <c r="C1059" s="112"/>
      <c r="D1059" s="112"/>
      <c r="E1059" s="112"/>
    </row>
    <row r="1060" spans="2:5" ht="12.75" customHeight="1" hidden="1">
      <c r="B1060" s="112"/>
      <c r="C1060" s="112"/>
      <c r="D1060" s="112"/>
      <c r="E1060" s="112"/>
    </row>
    <row r="1061" spans="2:5" ht="12.75" customHeight="1" hidden="1">
      <c r="B1061" s="112"/>
      <c r="C1061" s="112"/>
      <c r="D1061" s="112"/>
      <c r="E1061" s="112"/>
    </row>
    <row r="1062" spans="2:5" ht="12.75" customHeight="1" hidden="1">
      <c r="B1062" s="112"/>
      <c r="C1062" s="112"/>
      <c r="D1062" s="112"/>
      <c r="E1062" s="112"/>
    </row>
    <row r="1063" spans="2:5" ht="12.75" customHeight="1" hidden="1">
      <c r="B1063" s="112"/>
      <c r="C1063" s="112"/>
      <c r="D1063" s="112"/>
      <c r="E1063" s="112"/>
    </row>
    <row r="1064" spans="2:5" ht="12.75" customHeight="1" hidden="1">
      <c r="B1064" s="112"/>
      <c r="C1064" s="112"/>
      <c r="D1064" s="112"/>
      <c r="E1064" s="112"/>
    </row>
    <row r="1065" spans="2:5" ht="12.75" customHeight="1" hidden="1">
      <c r="B1065" s="112"/>
      <c r="C1065" s="112"/>
      <c r="D1065" s="112"/>
      <c r="E1065" s="112"/>
    </row>
    <row r="1066" spans="2:5" ht="12.75" customHeight="1" hidden="1">
      <c r="B1066" s="112"/>
      <c r="C1066" s="112"/>
      <c r="D1066" s="112"/>
      <c r="E1066" s="112"/>
    </row>
    <row r="1067" spans="2:5" ht="12.75" customHeight="1" hidden="1">
      <c r="B1067" s="112"/>
      <c r="C1067" s="112"/>
      <c r="D1067" s="112"/>
      <c r="E1067" s="112"/>
    </row>
    <row r="1068" spans="2:5" ht="12.75" customHeight="1" hidden="1">
      <c r="B1068" s="112"/>
      <c r="C1068" s="112"/>
      <c r="D1068" s="112"/>
      <c r="E1068" s="112"/>
    </row>
    <row r="1069" spans="2:5" ht="12.75" customHeight="1" hidden="1">
      <c r="B1069" s="112"/>
      <c r="C1069" s="112"/>
      <c r="D1069" s="112"/>
      <c r="E1069" s="112"/>
    </row>
    <row r="1070" spans="2:5" ht="12.75" customHeight="1" hidden="1">
      <c r="B1070" s="112"/>
      <c r="C1070" s="112"/>
      <c r="D1070" s="112"/>
      <c r="E1070" s="112"/>
    </row>
    <row r="1071" spans="2:5" ht="12.75" customHeight="1" hidden="1">
      <c r="B1071" s="112"/>
      <c r="C1071" s="112"/>
      <c r="D1071" s="112"/>
      <c r="E1071" s="112"/>
    </row>
    <row r="1072" spans="2:5" ht="12.75" customHeight="1" hidden="1">
      <c r="B1072" s="112"/>
      <c r="C1072" s="112"/>
      <c r="D1072" s="112"/>
      <c r="E1072" s="112"/>
    </row>
    <row r="1073" spans="2:5" ht="12.75" customHeight="1" hidden="1">
      <c r="B1073" s="112"/>
      <c r="C1073" s="112"/>
      <c r="D1073" s="112"/>
      <c r="E1073" s="112"/>
    </row>
    <row r="1074" spans="2:5" ht="12.75" customHeight="1" hidden="1">
      <c r="B1074" s="112"/>
      <c r="C1074" s="112"/>
      <c r="D1074" s="112"/>
      <c r="E1074" s="112"/>
    </row>
    <row r="1075" spans="2:5" ht="12.75" customHeight="1" hidden="1">
      <c r="B1075" s="112"/>
      <c r="C1075" s="112"/>
      <c r="D1075" s="112"/>
      <c r="E1075" s="112"/>
    </row>
    <row r="1076" spans="2:5" ht="12.75" customHeight="1" hidden="1">
      <c r="B1076" s="112"/>
      <c r="C1076" s="112"/>
      <c r="D1076" s="112"/>
      <c r="E1076" s="112"/>
    </row>
    <row r="1077" spans="2:5" ht="12.75" customHeight="1" hidden="1">
      <c r="B1077" s="112"/>
      <c r="C1077" s="112"/>
      <c r="D1077" s="112"/>
      <c r="E1077" s="112"/>
    </row>
    <row r="1078" spans="2:5" ht="12.75" customHeight="1" hidden="1">
      <c r="B1078" s="112"/>
      <c r="C1078" s="112"/>
      <c r="D1078" s="112"/>
      <c r="E1078" s="112"/>
    </row>
    <row r="1079" spans="2:5" ht="12.75" customHeight="1" hidden="1">
      <c r="B1079" s="112"/>
      <c r="C1079" s="112"/>
      <c r="D1079" s="112"/>
      <c r="E1079" s="112"/>
    </row>
    <row r="1080" spans="2:5" ht="12.75" customHeight="1" hidden="1">
      <c r="B1080" s="112"/>
      <c r="C1080" s="112"/>
      <c r="D1080" s="112"/>
      <c r="E1080" s="112"/>
    </row>
    <row r="1081" spans="2:5" ht="12.75" customHeight="1" hidden="1">
      <c r="B1081" s="112"/>
      <c r="C1081" s="112"/>
      <c r="D1081" s="112"/>
      <c r="E1081" s="112"/>
    </row>
    <row r="1082" spans="2:5" ht="12.75" customHeight="1" hidden="1">
      <c r="B1082" s="112"/>
      <c r="C1082" s="112"/>
      <c r="D1082" s="112"/>
      <c r="E1082" s="112"/>
    </row>
    <row r="1083" spans="2:5" ht="12.75" customHeight="1" hidden="1">
      <c r="B1083" s="112"/>
      <c r="C1083" s="112"/>
      <c r="D1083" s="112"/>
      <c r="E1083" s="112"/>
    </row>
    <row r="1084" spans="2:5" ht="12.75" customHeight="1" hidden="1">
      <c r="B1084" s="112"/>
      <c r="C1084" s="112"/>
      <c r="D1084" s="112"/>
      <c r="E1084" s="112"/>
    </row>
    <row r="1085" spans="2:5" ht="12.75" customHeight="1" hidden="1">
      <c r="B1085" s="112"/>
      <c r="C1085" s="112"/>
      <c r="D1085" s="112"/>
      <c r="E1085" s="112"/>
    </row>
    <row r="1086" spans="2:5" ht="12.75" customHeight="1" hidden="1">
      <c r="B1086" s="112"/>
      <c r="C1086" s="112"/>
      <c r="D1086" s="112"/>
      <c r="E1086" s="112"/>
    </row>
    <row r="1087" spans="2:5" ht="12.75" customHeight="1" hidden="1">
      <c r="B1087" s="112"/>
      <c r="C1087" s="112"/>
      <c r="D1087" s="112"/>
      <c r="E1087" s="112"/>
    </row>
    <row r="1088" spans="2:5" ht="12.75" customHeight="1" hidden="1">
      <c r="B1088" s="112"/>
      <c r="C1088" s="112"/>
      <c r="D1088" s="112"/>
      <c r="E1088" s="112"/>
    </row>
    <row r="1089" spans="2:5" ht="12.75" customHeight="1" hidden="1">
      <c r="B1089" s="112"/>
      <c r="C1089" s="112"/>
      <c r="D1089" s="112"/>
      <c r="E1089" s="112"/>
    </row>
    <row r="1090" spans="2:5" ht="12.75" customHeight="1" hidden="1">
      <c r="B1090" s="112"/>
      <c r="C1090" s="112"/>
      <c r="D1090" s="112"/>
      <c r="E1090" s="112"/>
    </row>
    <row r="1091" spans="2:5" ht="12.75" customHeight="1" hidden="1">
      <c r="B1091" s="112"/>
      <c r="C1091" s="112"/>
      <c r="D1091" s="112"/>
      <c r="E1091" s="112"/>
    </row>
    <row r="1092" spans="2:5" ht="12.75" customHeight="1" hidden="1">
      <c r="B1092" s="112"/>
      <c r="C1092" s="112"/>
      <c r="D1092" s="112"/>
      <c r="E1092" s="112"/>
    </row>
    <row r="1093" spans="2:5" ht="12.75" customHeight="1" hidden="1">
      <c r="B1093" s="112"/>
      <c r="C1093" s="112"/>
      <c r="D1093" s="112"/>
      <c r="E1093" s="112"/>
    </row>
    <row r="1094" spans="2:5" ht="12.75" customHeight="1" hidden="1">
      <c r="B1094" s="112"/>
      <c r="C1094" s="112"/>
      <c r="D1094" s="112"/>
      <c r="E1094" s="112"/>
    </row>
    <row r="1095" spans="2:5" ht="12.75" customHeight="1" hidden="1">
      <c r="B1095" s="112"/>
      <c r="C1095" s="112"/>
      <c r="D1095" s="112"/>
      <c r="E1095" s="112"/>
    </row>
    <row r="1096" spans="2:5" ht="12.75" customHeight="1" hidden="1">
      <c r="B1096" s="112"/>
      <c r="C1096" s="112"/>
      <c r="D1096" s="112"/>
      <c r="E1096" s="112"/>
    </row>
    <row r="1097" spans="2:5" ht="12.75" customHeight="1" hidden="1">
      <c r="B1097" s="112"/>
      <c r="C1097" s="112"/>
      <c r="D1097" s="112"/>
      <c r="E1097" s="112"/>
    </row>
    <row r="1098" spans="2:5" ht="12.75" customHeight="1" hidden="1">
      <c r="B1098" s="112"/>
      <c r="C1098" s="112"/>
      <c r="D1098" s="112"/>
      <c r="E1098" s="112"/>
    </row>
    <row r="1099" spans="2:5" ht="12.75" customHeight="1" hidden="1">
      <c r="B1099" s="112"/>
      <c r="C1099" s="112"/>
      <c r="D1099" s="112"/>
      <c r="E1099" s="112"/>
    </row>
    <row r="1100" spans="2:5" ht="12.75" customHeight="1" hidden="1">
      <c r="B1100" s="112"/>
      <c r="C1100" s="112"/>
      <c r="D1100" s="112"/>
      <c r="E1100" s="112"/>
    </row>
    <row r="1101" spans="2:5" ht="12.75" customHeight="1" hidden="1">
      <c r="B1101" s="112"/>
      <c r="C1101" s="112"/>
      <c r="D1101" s="112"/>
      <c r="E1101" s="112"/>
    </row>
    <row r="1102" spans="2:5" ht="12.75" customHeight="1" hidden="1">
      <c r="B1102" s="112"/>
      <c r="C1102" s="112"/>
      <c r="D1102" s="112"/>
      <c r="E1102" s="112"/>
    </row>
    <row r="1103" spans="2:5" ht="12.75" customHeight="1" hidden="1">
      <c r="B1103" s="112"/>
      <c r="C1103" s="112"/>
      <c r="D1103" s="112"/>
      <c r="E1103" s="112"/>
    </row>
    <row r="1104" spans="2:5" ht="12.75" customHeight="1" hidden="1">
      <c r="B1104" s="112"/>
      <c r="C1104" s="112"/>
      <c r="D1104" s="112"/>
      <c r="E1104" s="112"/>
    </row>
    <row r="1105" spans="2:5" ht="12.75" customHeight="1" hidden="1">
      <c r="B1105" s="112"/>
      <c r="C1105" s="112"/>
      <c r="D1105" s="112"/>
      <c r="E1105" s="112"/>
    </row>
    <row r="1106" spans="2:5" ht="12.75" customHeight="1" hidden="1">
      <c r="B1106" s="112"/>
      <c r="C1106" s="112"/>
      <c r="D1106" s="112"/>
      <c r="E1106" s="112"/>
    </row>
    <row r="1107" spans="2:5" ht="12.75" customHeight="1" hidden="1">
      <c r="B1107" s="112"/>
      <c r="C1107" s="112"/>
      <c r="D1107" s="112"/>
      <c r="E1107" s="112"/>
    </row>
    <row r="1108" spans="2:5" ht="12.75" customHeight="1" hidden="1">
      <c r="B1108" s="112"/>
      <c r="C1108" s="112"/>
      <c r="D1108" s="112"/>
      <c r="E1108" s="112"/>
    </row>
    <row r="1109" spans="2:5" ht="12.75" customHeight="1" hidden="1">
      <c r="B1109" s="112"/>
      <c r="C1109" s="112"/>
      <c r="D1109" s="112"/>
      <c r="E1109" s="112"/>
    </row>
    <row r="1110" spans="2:5" ht="12.75" customHeight="1" hidden="1">
      <c r="B1110" s="112"/>
      <c r="C1110" s="112"/>
      <c r="D1110" s="112"/>
      <c r="E1110" s="112"/>
    </row>
    <row r="1111" spans="2:5" ht="12.75" customHeight="1" hidden="1">
      <c r="B1111" s="112"/>
      <c r="C1111" s="112"/>
      <c r="D1111" s="112"/>
      <c r="E1111" s="112"/>
    </row>
    <row r="1112" spans="2:5" ht="12.75" customHeight="1" hidden="1">
      <c r="B1112" s="112"/>
      <c r="C1112" s="112"/>
      <c r="D1112" s="112"/>
      <c r="E1112" s="112"/>
    </row>
    <row r="1113" spans="2:5" ht="12.75" customHeight="1" hidden="1">
      <c r="B1113" s="112"/>
      <c r="C1113" s="112"/>
      <c r="D1113" s="112"/>
      <c r="E1113" s="112"/>
    </row>
    <row r="1114" spans="2:5" ht="12.75" customHeight="1" hidden="1">
      <c r="B1114" s="112"/>
      <c r="C1114" s="112"/>
      <c r="D1114" s="112"/>
      <c r="E1114" s="112"/>
    </row>
    <row r="1115" spans="2:5" ht="12.75" customHeight="1" hidden="1">
      <c r="B1115" s="112"/>
      <c r="C1115" s="112"/>
      <c r="D1115" s="112"/>
      <c r="E1115" s="112"/>
    </row>
    <row r="1116" spans="2:5" ht="12.75" customHeight="1" hidden="1">
      <c r="B1116" s="112"/>
      <c r="C1116" s="112"/>
      <c r="D1116" s="112"/>
      <c r="E1116" s="112"/>
    </row>
    <row r="1117" spans="2:5" ht="12.75" customHeight="1" hidden="1">
      <c r="B1117" s="112"/>
      <c r="C1117" s="112"/>
      <c r="D1117" s="112"/>
      <c r="E1117" s="112"/>
    </row>
    <row r="1118" spans="2:5" ht="12.75" customHeight="1" hidden="1">
      <c r="B1118" s="112"/>
      <c r="C1118" s="112"/>
      <c r="D1118" s="112"/>
      <c r="E1118" s="112"/>
    </row>
    <row r="1119" spans="2:5" ht="12.75" customHeight="1" hidden="1">
      <c r="B1119" s="112"/>
      <c r="C1119" s="112"/>
      <c r="D1119" s="112"/>
      <c r="E1119" s="112"/>
    </row>
    <row r="1120" spans="2:5" ht="12.75" customHeight="1" hidden="1">
      <c r="B1120" s="112"/>
      <c r="C1120" s="112"/>
      <c r="D1120" s="112"/>
      <c r="E1120" s="112"/>
    </row>
    <row r="1121" spans="2:5" ht="12.75" customHeight="1" hidden="1">
      <c r="B1121" s="112"/>
      <c r="C1121" s="112"/>
      <c r="D1121" s="112"/>
      <c r="E1121" s="112"/>
    </row>
    <row r="1122" spans="2:5" ht="12.75" customHeight="1" hidden="1">
      <c r="B1122" s="112"/>
      <c r="C1122" s="112"/>
      <c r="D1122" s="112"/>
      <c r="E1122" s="112"/>
    </row>
    <row r="1123" spans="2:5" ht="12.75" customHeight="1" hidden="1">
      <c r="B1123" s="112"/>
      <c r="C1123" s="112"/>
      <c r="D1123" s="112"/>
      <c r="E1123" s="112"/>
    </row>
    <row r="1124" spans="2:5" ht="12.75" customHeight="1" hidden="1">
      <c r="B1124" s="112"/>
      <c r="C1124" s="112"/>
      <c r="D1124" s="112"/>
      <c r="E1124" s="112"/>
    </row>
    <row r="1125" spans="2:5" ht="12.75" customHeight="1" hidden="1">
      <c r="B1125" s="112"/>
      <c r="C1125" s="112"/>
      <c r="D1125" s="112"/>
      <c r="E1125" s="112"/>
    </row>
    <row r="1126" spans="2:5" ht="12.75" customHeight="1" hidden="1">
      <c r="B1126" s="112"/>
      <c r="C1126" s="112"/>
      <c r="D1126" s="112"/>
      <c r="E1126" s="112"/>
    </row>
    <row r="1127" spans="2:5" ht="12.75" customHeight="1" hidden="1">
      <c r="B1127" s="112"/>
      <c r="C1127" s="112"/>
      <c r="D1127" s="112"/>
      <c r="E1127" s="112"/>
    </row>
    <row r="1128" spans="2:5" ht="12.75" customHeight="1" hidden="1">
      <c r="B1128" s="112"/>
      <c r="C1128" s="112"/>
      <c r="D1128" s="112"/>
      <c r="E1128" s="112"/>
    </row>
    <row r="1129" spans="2:5" ht="12.75" customHeight="1" hidden="1">
      <c r="B1129" s="112"/>
      <c r="C1129" s="112"/>
      <c r="D1129" s="112"/>
      <c r="E1129" s="112"/>
    </row>
    <row r="1130" spans="2:5" ht="12.75" customHeight="1" hidden="1">
      <c r="B1130" s="112"/>
      <c r="C1130" s="112"/>
      <c r="D1130" s="112"/>
      <c r="E1130" s="112"/>
    </row>
    <row r="1131" spans="2:5" ht="12.75" customHeight="1" hidden="1">
      <c r="B1131" s="112"/>
      <c r="C1131" s="112"/>
      <c r="D1131" s="112"/>
      <c r="E1131" s="112"/>
    </row>
    <row r="1132" spans="2:5" ht="12.75" customHeight="1" hidden="1">
      <c r="B1132" s="112"/>
      <c r="C1132" s="112"/>
      <c r="D1132" s="112"/>
      <c r="E1132" s="112"/>
    </row>
    <row r="1133" spans="2:5" ht="12.75" customHeight="1" hidden="1">
      <c r="B1133" s="112"/>
      <c r="C1133" s="112"/>
      <c r="D1133" s="112"/>
      <c r="E1133" s="112"/>
    </row>
    <row r="1134" spans="2:5" ht="12.75" customHeight="1" hidden="1">
      <c r="B1134" s="112"/>
      <c r="C1134" s="112"/>
      <c r="D1134" s="112"/>
      <c r="E1134" s="112"/>
    </row>
    <row r="1135" spans="2:5" ht="12.75" customHeight="1" hidden="1">
      <c r="B1135" s="112"/>
      <c r="C1135" s="112"/>
      <c r="D1135" s="112"/>
      <c r="E1135" s="112"/>
    </row>
    <row r="1136" spans="2:5" ht="12.75" customHeight="1" hidden="1">
      <c r="B1136" s="112"/>
      <c r="C1136" s="112"/>
      <c r="D1136" s="112"/>
      <c r="E1136" s="112"/>
    </row>
    <row r="1137" spans="2:5" ht="12.75" customHeight="1" hidden="1">
      <c r="B1137" s="112"/>
      <c r="C1137" s="112"/>
      <c r="D1137" s="112"/>
      <c r="E1137" s="112"/>
    </row>
    <row r="1138" spans="2:5" ht="12.75" customHeight="1" hidden="1">
      <c r="B1138" s="112"/>
      <c r="C1138" s="112"/>
      <c r="D1138" s="112"/>
      <c r="E1138" s="112"/>
    </row>
    <row r="1139" spans="2:5" ht="12.75" customHeight="1" hidden="1">
      <c r="B1139" s="112"/>
      <c r="C1139" s="112"/>
      <c r="D1139" s="112"/>
      <c r="E1139" s="112"/>
    </row>
    <row r="1140" spans="2:5" ht="12.75" customHeight="1" hidden="1">
      <c r="B1140" s="112"/>
      <c r="C1140" s="112"/>
      <c r="D1140" s="112"/>
      <c r="E1140" s="112"/>
    </row>
    <row r="1141" spans="2:5" ht="12.75" customHeight="1" hidden="1">
      <c r="B1141" s="112"/>
      <c r="C1141" s="112"/>
      <c r="D1141" s="112"/>
      <c r="E1141" s="112"/>
    </row>
    <row r="1142" spans="2:5" ht="12.75" customHeight="1" hidden="1">
      <c r="B1142" s="112"/>
      <c r="C1142" s="112"/>
      <c r="D1142" s="112"/>
      <c r="E1142" s="112"/>
    </row>
    <row r="1143" spans="2:5" ht="12.75" customHeight="1" hidden="1">
      <c r="B1143" s="112"/>
      <c r="C1143" s="112"/>
      <c r="D1143" s="112"/>
      <c r="E1143" s="112"/>
    </row>
    <row r="1144" spans="2:5" ht="12.75" customHeight="1" hidden="1">
      <c r="B1144" s="112"/>
      <c r="C1144" s="112"/>
      <c r="D1144" s="112"/>
      <c r="E1144" s="112"/>
    </row>
    <row r="1145" spans="2:5" ht="12.75" customHeight="1" hidden="1">
      <c r="B1145" s="112"/>
      <c r="C1145" s="112"/>
      <c r="D1145" s="112"/>
      <c r="E1145" s="112"/>
    </row>
    <row r="1146" spans="2:5" ht="12.75" customHeight="1" hidden="1">
      <c r="B1146" s="112"/>
      <c r="C1146" s="112"/>
      <c r="D1146" s="112"/>
      <c r="E1146" s="112"/>
    </row>
    <row r="1147" spans="2:5" ht="12.75" customHeight="1" hidden="1">
      <c r="B1147" s="112"/>
      <c r="C1147" s="112"/>
      <c r="D1147" s="112"/>
      <c r="E1147" s="112"/>
    </row>
    <row r="1148" spans="2:5" ht="12.75" customHeight="1" hidden="1">
      <c r="B1148" s="112"/>
      <c r="C1148" s="112"/>
      <c r="D1148" s="112"/>
      <c r="E1148" s="112"/>
    </row>
    <row r="1149" spans="2:5" ht="12.75" customHeight="1" hidden="1">
      <c r="B1149" s="112"/>
      <c r="C1149" s="112"/>
      <c r="D1149" s="112"/>
      <c r="E1149" s="112"/>
    </row>
    <row r="1150" spans="2:5" ht="12.75" customHeight="1" hidden="1">
      <c r="B1150" s="112"/>
      <c r="C1150" s="112"/>
      <c r="D1150" s="112"/>
      <c r="E1150" s="112"/>
    </row>
    <row r="1151" spans="2:5" ht="12.75" customHeight="1" hidden="1">
      <c r="B1151" s="112"/>
      <c r="C1151" s="112"/>
      <c r="D1151" s="112"/>
      <c r="E1151" s="112"/>
    </row>
    <row r="1152" spans="2:5" ht="12.75" customHeight="1" hidden="1">
      <c r="B1152" s="112"/>
      <c r="C1152" s="112"/>
      <c r="D1152" s="112"/>
      <c r="E1152" s="112"/>
    </row>
    <row r="1153" spans="2:5" ht="12.75" customHeight="1" hidden="1">
      <c r="B1153" s="112"/>
      <c r="C1153" s="112"/>
      <c r="D1153" s="112"/>
      <c r="E1153" s="112"/>
    </row>
    <row r="1154" spans="2:5" ht="12.75" customHeight="1" hidden="1">
      <c r="B1154" s="112"/>
      <c r="C1154" s="112"/>
      <c r="D1154" s="112"/>
      <c r="E1154" s="112"/>
    </row>
    <row r="1155" spans="2:5" ht="12.75" customHeight="1" hidden="1">
      <c r="B1155" s="112"/>
      <c r="C1155" s="112"/>
      <c r="D1155" s="112"/>
      <c r="E1155" s="112"/>
    </row>
    <row r="1156" spans="2:5" ht="12.75" customHeight="1" hidden="1">
      <c r="B1156" s="112"/>
      <c r="C1156" s="112"/>
      <c r="D1156" s="112"/>
      <c r="E1156" s="112"/>
    </row>
    <row r="1157" spans="2:5" ht="12.75" customHeight="1" hidden="1">
      <c r="B1157" s="112"/>
      <c r="C1157" s="112"/>
      <c r="D1157" s="112"/>
      <c r="E1157" s="112"/>
    </row>
    <row r="1158" spans="2:5" ht="12.75" customHeight="1" hidden="1">
      <c r="B1158" s="112"/>
      <c r="C1158" s="112"/>
      <c r="D1158" s="112"/>
      <c r="E1158" s="112"/>
    </row>
    <row r="1159" spans="2:5" ht="12.75" customHeight="1" hidden="1">
      <c r="B1159" s="112"/>
      <c r="C1159" s="112"/>
      <c r="D1159" s="112"/>
      <c r="E1159" s="112"/>
    </row>
    <row r="1160" spans="2:5" ht="12.75" customHeight="1" hidden="1">
      <c r="B1160" s="112"/>
      <c r="C1160" s="112"/>
      <c r="D1160" s="112"/>
      <c r="E1160" s="112"/>
    </row>
    <row r="1161" spans="2:5" ht="12.75" customHeight="1" hidden="1">
      <c r="B1161" s="112"/>
      <c r="C1161" s="112"/>
      <c r="D1161" s="112"/>
      <c r="E1161" s="112"/>
    </row>
    <row r="1162" spans="2:5" ht="12.75" customHeight="1" hidden="1">
      <c r="B1162" s="112"/>
      <c r="C1162" s="112"/>
      <c r="D1162" s="112"/>
      <c r="E1162" s="112"/>
    </row>
    <row r="1163" spans="2:5" ht="12.75" customHeight="1" hidden="1">
      <c r="B1163" s="112"/>
      <c r="C1163" s="112"/>
      <c r="D1163" s="112"/>
      <c r="E1163" s="112"/>
    </row>
    <row r="1164" spans="2:5" ht="12.75" customHeight="1" hidden="1">
      <c r="B1164" s="112"/>
      <c r="C1164" s="112"/>
      <c r="D1164" s="112"/>
      <c r="E1164" s="112"/>
    </row>
    <row r="1165" spans="2:5" ht="12.75" customHeight="1" hidden="1">
      <c r="B1165" s="112"/>
      <c r="C1165" s="112"/>
      <c r="D1165" s="112"/>
      <c r="E1165" s="112"/>
    </row>
    <row r="1166" spans="2:5" ht="12.75" customHeight="1" hidden="1">
      <c r="B1166" s="112"/>
      <c r="C1166" s="112"/>
      <c r="D1166" s="112"/>
      <c r="E1166" s="112"/>
    </row>
    <row r="1167" spans="2:5" ht="12.75" customHeight="1" hidden="1">
      <c r="B1167" s="112"/>
      <c r="C1167" s="112"/>
      <c r="D1167" s="112"/>
      <c r="E1167" s="112"/>
    </row>
    <row r="1168" spans="2:5" ht="12.75" customHeight="1" hidden="1">
      <c r="B1168" s="112"/>
      <c r="C1168" s="112"/>
      <c r="D1168" s="112"/>
      <c r="E1168" s="112"/>
    </row>
    <row r="1169" spans="2:5" ht="12.75" customHeight="1" hidden="1">
      <c r="B1169" s="112"/>
      <c r="C1169" s="112"/>
      <c r="D1169" s="112"/>
      <c r="E1169" s="112"/>
    </row>
    <row r="1170" spans="2:5" ht="12.75" customHeight="1" hidden="1">
      <c r="B1170" s="112"/>
      <c r="C1170" s="112"/>
      <c r="D1170" s="112"/>
      <c r="E1170" s="112"/>
    </row>
    <row r="1171" spans="2:5" ht="12.75" customHeight="1" hidden="1">
      <c r="B1171" s="112"/>
      <c r="C1171" s="112"/>
      <c r="D1171" s="112"/>
      <c r="E1171" s="112"/>
    </row>
    <row r="1172" spans="2:5" ht="12.75" customHeight="1" hidden="1">
      <c r="B1172" s="112"/>
      <c r="C1172" s="112"/>
      <c r="D1172" s="112"/>
      <c r="E1172" s="112"/>
    </row>
    <row r="1173" spans="2:5" ht="12.75" customHeight="1" hidden="1">
      <c r="B1173" s="112"/>
      <c r="C1173" s="112"/>
      <c r="D1173" s="112"/>
      <c r="E1173" s="112"/>
    </row>
    <row r="1174" spans="2:5" ht="12.75" customHeight="1" hidden="1">
      <c r="B1174" s="112"/>
      <c r="C1174" s="112"/>
      <c r="D1174" s="112"/>
      <c r="E1174" s="112"/>
    </row>
    <row r="1175" spans="2:5" ht="12.75" customHeight="1" hidden="1">
      <c r="B1175" s="112"/>
      <c r="C1175" s="112"/>
      <c r="D1175" s="112"/>
      <c r="E1175" s="112"/>
    </row>
    <row r="1176" spans="2:5" ht="12.75" customHeight="1" hidden="1">
      <c r="B1176" s="112"/>
      <c r="C1176" s="112"/>
      <c r="D1176" s="112"/>
      <c r="E1176" s="112"/>
    </row>
    <row r="1177" spans="2:5" ht="12.75" customHeight="1" hidden="1">
      <c r="B1177" s="112"/>
      <c r="C1177" s="112"/>
      <c r="D1177" s="112"/>
      <c r="E1177" s="112"/>
    </row>
    <row r="1178" spans="2:5" ht="12.75" customHeight="1" hidden="1">
      <c r="B1178" s="112"/>
      <c r="C1178" s="112"/>
      <c r="D1178" s="112"/>
      <c r="E1178" s="112"/>
    </row>
    <row r="1179" spans="2:5" ht="12.75" customHeight="1" hidden="1">
      <c r="B1179" s="112"/>
      <c r="C1179" s="112"/>
      <c r="D1179" s="112"/>
      <c r="E1179" s="112"/>
    </row>
    <row r="1180" spans="2:5" ht="12.75" customHeight="1" hidden="1">
      <c r="B1180" s="112"/>
      <c r="C1180" s="112"/>
      <c r="D1180" s="112"/>
      <c r="E1180" s="112"/>
    </row>
    <row r="1181" spans="2:5" ht="12.75" customHeight="1" hidden="1">
      <c r="B1181" s="112"/>
      <c r="C1181" s="112"/>
      <c r="D1181" s="112"/>
      <c r="E1181" s="112"/>
    </row>
    <row r="1182" spans="2:5" ht="12.75" customHeight="1" hidden="1">
      <c r="B1182" s="112"/>
      <c r="C1182" s="112"/>
      <c r="D1182" s="112"/>
      <c r="E1182" s="112"/>
    </row>
    <row r="1183" spans="2:5" ht="12.75" customHeight="1" hidden="1">
      <c r="B1183" s="112"/>
      <c r="C1183" s="112"/>
      <c r="D1183" s="112"/>
      <c r="E1183" s="112"/>
    </row>
    <row r="1184" spans="2:5" ht="12.75" customHeight="1" hidden="1">
      <c r="B1184" s="112"/>
      <c r="C1184" s="112"/>
      <c r="D1184" s="112"/>
      <c r="E1184" s="112"/>
    </row>
    <row r="1185" spans="2:5" ht="12.75" customHeight="1" hidden="1">
      <c r="B1185" s="112"/>
      <c r="C1185" s="112"/>
      <c r="D1185" s="112"/>
      <c r="E1185" s="112"/>
    </row>
    <row r="1186" spans="2:5" ht="12.75" customHeight="1" hidden="1">
      <c r="B1186" s="112"/>
      <c r="C1186" s="112"/>
      <c r="D1186" s="112"/>
      <c r="E1186" s="112"/>
    </row>
    <row r="1187" spans="2:5" ht="12.75" customHeight="1" hidden="1">
      <c r="B1187" s="112"/>
      <c r="C1187" s="112"/>
      <c r="D1187" s="112"/>
      <c r="E1187" s="112"/>
    </row>
    <row r="1188" spans="2:5" ht="12.75" customHeight="1" hidden="1">
      <c r="B1188" s="112"/>
      <c r="C1188" s="112"/>
      <c r="D1188" s="112"/>
      <c r="E1188" s="112"/>
    </row>
    <row r="1189" spans="2:5" ht="12.75" customHeight="1" hidden="1">
      <c r="B1189" s="112"/>
      <c r="C1189" s="112"/>
      <c r="D1189" s="112"/>
      <c r="E1189" s="112"/>
    </row>
    <row r="1190" spans="2:5" ht="12.75" customHeight="1" hidden="1">
      <c r="B1190" s="112"/>
      <c r="C1190" s="112"/>
      <c r="D1190" s="112"/>
      <c r="E1190" s="112"/>
    </row>
    <row r="1191" spans="2:5" ht="12.75" customHeight="1" hidden="1">
      <c r="B1191" s="112"/>
      <c r="C1191" s="112"/>
      <c r="D1191" s="112"/>
      <c r="E1191" s="112"/>
    </row>
    <row r="1192" spans="2:5" ht="12.75" customHeight="1" hidden="1">
      <c r="B1192" s="112"/>
      <c r="C1192" s="112"/>
      <c r="D1192" s="112"/>
      <c r="E1192" s="112"/>
    </row>
    <row r="1193" spans="2:5" ht="12.75" customHeight="1" hidden="1">
      <c r="B1193" s="112"/>
      <c r="C1193" s="112"/>
      <c r="D1193" s="112"/>
      <c r="E1193" s="112"/>
    </row>
    <row r="1194" spans="2:5" ht="12.75" customHeight="1" hidden="1">
      <c r="B1194" s="112"/>
      <c r="C1194" s="112"/>
      <c r="D1194" s="112"/>
      <c r="E1194" s="112"/>
    </row>
    <row r="1195" spans="2:5" ht="12.75" customHeight="1" hidden="1">
      <c r="B1195" s="112"/>
      <c r="C1195" s="112"/>
      <c r="D1195" s="112"/>
      <c r="E1195" s="112"/>
    </row>
    <row r="1196" spans="2:5" ht="12.75" customHeight="1" hidden="1">
      <c r="B1196" s="112"/>
      <c r="C1196" s="112"/>
      <c r="D1196" s="112"/>
      <c r="E1196" s="112"/>
    </row>
    <row r="1197" spans="2:5" ht="12.75" customHeight="1" hidden="1">
      <c r="B1197" s="112"/>
      <c r="C1197" s="112"/>
      <c r="D1197" s="112"/>
      <c r="E1197" s="112"/>
    </row>
    <row r="1198" spans="2:5" ht="12.75" customHeight="1" hidden="1">
      <c r="B1198" s="112"/>
      <c r="C1198" s="112"/>
      <c r="D1198" s="112"/>
      <c r="E1198" s="112"/>
    </row>
    <row r="1199" spans="2:5" ht="12.75" customHeight="1" hidden="1">
      <c r="B1199" s="112"/>
      <c r="C1199" s="112"/>
      <c r="D1199" s="112"/>
      <c r="E1199" s="112"/>
    </row>
    <row r="1200" spans="2:5" ht="12.75" customHeight="1" hidden="1">
      <c r="B1200" s="112"/>
      <c r="C1200" s="112"/>
      <c r="D1200" s="112"/>
      <c r="E1200" s="112"/>
    </row>
    <row r="1201" spans="2:5" ht="12.75" customHeight="1" hidden="1">
      <c r="B1201" s="112"/>
      <c r="C1201" s="112"/>
      <c r="D1201" s="112"/>
      <c r="E1201" s="112"/>
    </row>
    <row r="1202" spans="2:5" ht="12.75" customHeight="1" hidden="1">
      <c r="B1202" s="112"/>
      <c r="C1202" s="112"/>
      <c r="D1202" s="112"/>
      <c r="E1202" s="112"/>
    </row>
    <row r="1203" spans="2:5" ht="12.75" customHeight="1" hidden="1">
      <c r="B1203" s="112"/>
      <c r="C1203" s="112"/>
      <c r="D1203" s="112"/>
      <c r="E1203" s="112"/>
    </row>
    <row r="1204" spans="2:5" ht="12.75" customHeight="1" hidden="1">
      <c r="B1204" s="112"/>
      <c r="C1204" s="112"/>
      <c r="D1204" s="112"/>
      <c r="E1204" s="112"/>
    </row>
    <row r="1205" spans="2:5" ht="12.75" customHeight="1" hidden="1">
      <c r="B1205" s="112"/>
      <c r="C1205" s="112"/>
      <c r="D1205" s="112"/>
      <c r="E1205" s="112"/>
    </row>
    <row r="1206" spans="2:5" ht="12.75" customHeight="1" hidden="1">
      <c r="B1206" s="112"/>
      <c r="C1206" s="112"/>
      <c r="D1206" s="112"/>
      <c r="E1206" s="112"/>
    </row>
    <row r="1207" spans="2:5" ht="12.75" customHeight="1" hidden="1">
      <c r="B1207" s="112"/>
      <c r="C1207" s="112"/>
      <c r="D1207" s="112"/>
      <c r="E1207" s="112"/>
    </row>
    <row r="1208" spans="2:5" ht="12.75" customHeight="1" hidden="1">
      <c r="B1208" s="112"/>
      <c r="C1208" s="112"/>
      <c r="D1208" s="112"/>
      <c r="E1208" s="112"/>
    </row>
    <row r="1209" spans="2:5" ht="12.75" customHeight="1" hidden="1">
      <c r="B1209" s="112"/>
      <c r="C1209" s="112"/>
      <c r="D1209" s="112"/>
      <c r="E1209" s="112"/>
    </row>
    <row r="1210" spans="2:5" ht="12.75" customHeight="1" hidden="1">
      <c r="B1210" s="112"/>
      <c r="C1210" s="112"/>
      <c r="D1210" s="112"/>
      <c r="E1210" s="112"/>
    </row>
    <row r="1211" spans="2:5" ht="12.75" customHeight="1" hidden="1">
      <c r="B1211" s="112"/>
      <c r="C1211" s="112"/>
      <c r="D1211" s="112"/>
      <c r="E1211" s="112"/>
    </row>
    <row r="1212" spans="2:5" ht="12.75" customHeight="1" hidden="1">
      <c r="B1212" s="112"/>
      <c r="C1212" s="112"/>
      <c r="D1212" s="112"/>
      <c r="E1212" s="112"/>
    </row>
    <row r="1213" spans="2:5" ht="12.75" customHeight="1" hidden="1">
      <c r="B1213" s="112"/>
      <c r="C1213" s="112"/>
      <c r="D1213" s="112"/>
      <c r="E1213" s="112"/>
    </row>
    <row r="1214" spans="2:5" ht="12.75" customHeight="1" hidden="1">
      <c r="B1214" s="112"/>
      <c r="C1214" s="112"/>
      <c r="D1214" s="112"/>
      <c r="E1214" s="112"/>
    </row>
    <row r="1215" spans="2:5" ht="12.75" customHeight="1" hidden="1">
      <c r="B1215" s="112"/>
      <c r="C1215" s="112"/>
      <c r="D1215" s="112"/>
      <c r="E1215" s="112"/>
    </row>
    <row r="1216" spans="2:5" ht="12.75" customHeight="1" hidden="1">
      <c r="B1216" s="112"/>
      <c r="C1216" s="112"/>
      <c r="D1216" s="112"/>
      <c r="E1216" s="112"/>
    </row>
    <row r="1217" spans="2:5" ht="12.75" customHeight="1" hidden="1">
      <c r="B1217" s="112"/>
      <c r="C1217" s="112"/>
      <c r="D1217" s="112"/>
      <c r="E1217" s="112"/>
    </row>
    <row r="1218" spans="2:5" ht="12.75" customHeight="1" hidden="1">
      <c r="B1218" s="112"/>
      <c r="C1218" s="112"/>
      <c r="D1218" s="112"/>
      <c r="E1218" s="112"/>
    </row>
    <row r="1219" spans="2:5" ht="12.75" customHeight="1" hidden="1">
      <c r="B1219" s="112"/>
      <c r="C1219" s="112"/>
      <c r="D1219" s="112"/>
      <c r="E1219" s="112"/>
    </row>
    <row r="1220" spans="2:5" ht="12.75" customHeight="1" hidden="1">
      <c r="B1220" s="112"/>
      <c r="C1220" s="112"/>
      <c r="D1220" s="112"/>
      <c r="E1220" s="112"/>
    </row>
    <row r="1221" spans="2:5" ht="12.75" customHeight="1" hidden="1">
      <c r="B1221" s="112"/>
      <c r="C1221" s="112"/>
      <c r="D1221" s="112"/>
      <c r="E1221" s="112"/>
    </row>
    <row r="1222" spans="2:5" ht="12.75" customHeight="1" hidden="1">
      <c r="B1222" s="112"/>
      <c r="C1222" s="112"/>
      <c r="D1222" s="112"/>
      <c r="E1222" s="112"/>
    </row>
    <row r="1223" spans="2:5" ht="12.75" customHeight="1" hidden="1">
      <c r="B1223" s="112"/>
      <c r="C1223" s="112"/>
      <c r="D1223" s="112"/>
      <c r="E1223" s="112"/>
    </row>
    <row r="1224" spans="2:5" ht="12.75" customHeight="1" hidden="1">
      <c r="B1224" s="112"/>
      <c r="C1224" s="112"/>
      <c r="D1224" s="112"/>
      <c r="E1224" s="112"/>
    </row>
    <row r="1225" spans="2:5" ht="12.75" customHeight="1" hidden="1">
      <c r="B1225" s="112"/>
      <c r="C1225" s="112"/>
      <c r="D1225" s="112"/>
      <c r="E1225" s="112"/>
    </row>
    <row r="1226" spans="2:5" ht="12.75" customHeight="1" hidden="1">
      <c r="B1226" s="112"/>
      <c r="C1226" s="112"/>
      <c r="D1226" s="112"/>
      <c r="E1226" s="112"/>
    </row>
    <row r="1227" spans="2:5" ht="12.75" customHeight="1" hidden="1">
      <c r="B1227" s="112"/>
      <c r="C1227" s="112"/>
      <c r="D1227" s="112"/>
      <c r="E1227" s="112"/>
    </row>
    <row r="1228" spans="2:5" ht="12.75" customHeight="1" hidden="1">
      <c r="B1228" s="112"/>
      <c r="C1228" s="112"/>
      <c r="D1228" s="112"/>
      <c r="E1228" s="112"/>
    </row>
    <row r="1229" spans="2:5" ht="12.75" customHeight="1" hidden="1">
      <c r="B1229" s="112"/>
      <c r="C1229" s="112"/>
      <c r="D1229" s="112"/>
      <c r="E1229" s="112"/>
    </row>
    <row r="1230" spans="2:5" ht="12.75" customHeight="1" hidden="1">
      <c r="B1230" s="112"/>
      <c r="C1230" s="112"/>
      <c r="D1230" s="112"/>
      <c r="E1230" s="112"/>
    </row>
    <row r="1231" spans="2:5" ht="12.75" customHeight="1" hidden="1">
      <c r="B1231" s="112"/>
      <c r="C1231" s="112"/>
      <c r="D1231" s="112"/>
      <c r="E1231" s="112"/>
    </row>
    <row r="1232" spans="2:5" ht="12.75" customHeight="1" hidden="1">
      <c r="B1232" s="112"/>
      <c r="C1232" s="112"/>
      <c r="D1232" s="112"/>
      <c r="E1232" s="112"/>
    </row>
    <row r="1233" spans="2:5" ht="12.75" customHeight="1" hidden="1">
      <c r="B1233" s="112"/>
      <c r="C1233" s="112"/>
      <c r="D1233" s="112"/>
      <c r="E1233" s="112"/>
    </row>
    <row r="1234" spans="2:5" ht="12.75" customHeight="1" hidden="1">
      <c r="B1234" s="112"/>
      <c r="C1234" s="112"/>
      <c r="D1234" s="112"/>
      <c r="E1234" s="112"/>
    </row>
    <row r="1235" spans="2:5" ht="12.75" customHeight="1" hidden="1">
      <c r="B1235" s="112"/>
      <c r="C1235" s="112"/>
      <c r="D1235" s="112"/>
      <c r="E1235" s="112"/>
    </row>
    <row r="1236" spans="2:5" ht="12.75" customHeight="1" hidden="1">
      <c r="B1236" s="112"/>
      <c r="C1236" s="112"/>
      <c r="D1236" s="112"/>
      <c r="E1236" s="112"/>
    </row>
    <row r="1237" spans="2:5" ht="12.75" customHeight="1" hidden="1">
      <c r="B1237" s="112"/>
      <c r="C1237" s="112"/>
      <c r="D1237" s="112"/>
      <c r="E1237" s="112"/>
    </row>
    <row r="1238" spans="2:5" ht="12.75" customHeight="1" hidden="1">
      <c r="B1238" s="112"/>
      <c r="C1238" s="112"/>
      <c r="D1238" s="112"/>
      <c r="E1238" s="112"/>
    </row>
    <row r="1239" spans="2:5" ht="12.75" customHeight="1" hidden="1">
      <c r="B1239" s="112"/>
      <c r="C1239" s="112"/>
      <c r="D1239" s="112"/>
      <c r="E1239" s="112"/>
    </row>
    <row r="1240" spans="2:5" ht="12.75" customHeight="1" hidden="1">
      <c r="B1240" s="112"/>
      <c r="C1240" s="112"/>
      <c r="D1240" s="112"/>
      <c r="E1240" s="112"/>
    </row>
    <row r="1241" spans="2:5" ht="12.75" customHeight="1" hidden="1">
      <c r="B1241" s="112"/>
      <c r="C1241" s="112"/>
      <c r="D1241" s="112"/>
      <c r="E1241" s="112"/>
    </row>
    <row r="1242" spans="2:5" ht="12.75" customHeight="1" hidden="1">
      <c r="B1242" s="112"/>
      <c r="C1242" s="112"/>
      <c r="D1242" s="112"/>
      <c r="E1242" s="112"/>
    </row>
    <row r="1243" spans="2:5" ht="12.75" customHeight="1" hidden="1">
      <c r="B1243" s="112"/>
      <c r="C1243" s="112"/>
      <c r="D1243" s="112"/>
      <c r="E1243" s="112"/>
    </row>
    <row r="1244" spans="2:5" ht="12.75" customHeight="1" hidden="1">
      <c r="B1244" s="112"/>
      <c r="C1244" s="112"/>
      <c r="D1244" s="112"/>
      <c r="E1244" s="112"/>
    </row>
    <row r="1245" spans="2:5" ht="12.75" customHeight="1" hidden="1">
      <c r="B1245" s="112"/>
      <c r="C1245" s="112"/>
      <c r="D1245" s="112"/>
      <c r="E1245" s="112"/>
    </row>
    <row r="1246" spans="2:5" ht="12.75" customHeight="1" hidden="1">
      <c r="B1246" s="112"/>
      <c r="C1246" s="112"/>
      <c r="D1246" s="112"/>
      <c r="E1246" s="112"/>
    </row>
    <row r="1247" spans="2:5" ht="12.75" customHeight="1" hidden="1">
      <c r="B1247" s="112"/>
      <c r="C1247" s="112"/>
      <c r="D1247" s="112"/>
      <c r="E1247" s="112"/>
    </row>
    <row r="1248" spans="2:5" ht="12.75" customHeight="1" hidden="1">
      <c r="B1248" s="112"/>
      <c r="C1248" s="112"/>
      <c r="D1248" s="112"/>
      <c r="E1248" s="112"/>
    </row>
    <row r="1249" spans="2:5" ht="12.75" customHeight="1" hidden="1">
      <c r="B1249" s="112"/>
      <c r="C1249" s="112"/>
      <c r="D1249" s="112"/>
      <c r="E1249" s="112"/>
    </row>
    <row r="1250" spans="2:5" ht="12.75" customHeight="1" hidden="1">
      <c r="B1250" s="112"/>
      <c r="C1250" s="112"/>
      <c r="D1250" s="112"/>
      <c r="E1250" s="112"/>
    </row>
    <row r="1251" spans="2:5" ht="12.75" customHeight="1" hidden="1">
      <c r="B1251" s="112"/>
      <c r="C1251" s="112"/>
      <c r="D1251" s="112"/>
      <c r="E1251" s="112"/>
    </row>
    <row r="1252" spans="2:5" ht="12.75" customHeight="1" hidden="1">
      <c r="B1252" s="112"/>
      <c r="C1252" s="112"/>
      <c r="D1252" s="112"/>
      <c r="E1252" s="112"/>
    </row>
    <row r="1253" spans="2:5" ht="12.75" customHeight="1" hidden="1">
      <c r="B1253" s="112"/>
      <c r="C1253" s="112"/>
      <c r="D1253" s="112"/>
      <c r="E1253" s="112"/>
    </row>
    <row r="1254" spans="2:5" ht="12.75" customHeight="1" hidden="1">
      <c r="B1254" s="112"/>
      <c r="C1254" s="112"/>
      <c r="D1254" s="112"/>
      <c r="E1254" s="112"/>
    </row>
    <row r="1255" spans="2:5" ht="12.75" customHeight="1" hidden="1">
      <c r="B1255" s="112"/>
      <c r="C1255" s="112"/>
      <c r="D1255" s="112"/>
      <c r="E1255" s="112"/>
    </row>
    <row r="1256" spans="2:5" ht="12.75" customHeight="1" hidden="1">
      <c r="B1256" s="112"/>
      <c r="C1256" s="112"/>
      <c r="D1256" s="112"/>
      <c r="E1256" s="112"/>
    </row>
    <row r="1257" spans="2:5" ht="12.75" customHeight="1" hidden="1">
      <c r="B1257" s="112"/>
      <c r="C1257" s="112"/>
      <c r="D1257" s="112"/>
      <c r="E1257" s="112"/>
    </row>
    <row r="1258" spans="2:5" ht="12.75" customHeight="1" hidden="1">
      <c r="B1258" s="112"/>
      <c r="C1258" s="112"/>
      <c r="D1258" s="112"/>
      <c r="E1258" s="112"/>
    </row>
    <row r="1259" spans="2:5" ht="12.75" customHeight="1" hidden="1">
      <c r="B1259" s="112"/>
      <c r="C1259" s="112"/>
      <c r="D1259" s="112"/>
      <c r="E1259" s="112"/>
    </row>
    <row r="1260" spans="2:5" ht="12.75" customHeight="1" hidden="1">
      <c r="B1260" s="112"/>
      <c r="C1260" s="112"/>
      <c r="D1260" s="112"/>
      <c r="E1260" s="112"/>
    </row>
    <row r="1261" spans="2:5" ht="12.75" customHeight="1" hidden="1">
      <c r="B1261" s="112"/>
      <c r="C1261" s="112"/>
      <c r="D1261" s="112"/>
      <c r="E1261" s="112"/>
    </row>
    <row r="1262" spans="2:5" ht="12.75" customHeight="1" hidden="1">
      <c r="B1262" s="112"/>
      <c r="C1262" s="112"/>
      <c r="D1262" s="112"/>
      <c r="E1262" s="112"/>
    </row>
    <row r="1263" spans="2:5" ht="12.75" customHeight="1" hidden="1">
      <c r="B1263" s="112"/>
      <c r="C1263" s="112"/>
      <c r="D1263" s="112"/>
      <c r="E1263" s="112"/>
    </row>
    <row r="1264" spans="2:5" ht="12.75" customHeight="1" hidden="1">
      <c r="B1264" s="112"/>
      <c r="C1264" s="112"/>
      <c r="D1264" s="112"/>
      <c r="E1264" s="112"/>
    </row>
    <row r="1265" spans="2:5" ht="12.75" customHeight="1" hidden="1">
      <c r="B1265" s="112"/>
      <c r="C1265" s="112"/>
      <c r="D1265" s="112"/>
      <c r="E1265" s="112"/>
    </row>
    <row r="1266" spans="2:5" ht="12.75" customHeight="1" hidden="1">
      <c r="B1266" s="112"/>
      <c r="C1266" s="112"/>
      <c r="D1266" s="112"/>
      <c r="E1266" s="112"/>
    </row>
    <row r="1267" spans="2:5" ht="12.75" customHeight="1" hidden="1">
      <c r="B1267" s="112"/>
      <c r="C1267" s="112"/>
      <c r="D1267" s="112"/>
      <c r="E1267" s="112"/>
    </row>
    <row r="1268" spans="2:5" ht="12.75" customHeight="1" hidden="1">
      <c r="B1268" s="112"/>
      <c r="C1268" s="112"/>
      <c r="D1268" s="112"/>
      <c r="E1268" s="112"/>
    </row>
    <row r="1269" spans="2:5" ht="12.75" customHeight="1" hidden="1">
      <c r="B1269" s="112"/>
      <c r="C1269" s="112"/>
      <c r="D1269" s="112"/>
      <c r="E1269" s="112"/>
    </row>
    <row r="1270" spans="2:5" ht="12.75" customHeight="1" hidden="1">
      <c r="B1270" s="112"/>
      <c r="C1270" s="112"/>
      <c r="D1270" s="112"/>
      <c r="E1270" s="112"/>
    </row>
    <row r="1271" spans="2:5" ht="12.75" customHeight="1" hidden="1">
      <c r="B1271" s="112"/>
      <c r="C1271" s="112"/>
      <c r="D1271" s="112"/>
      <c r="E1271" s="112"/>
    </row>
    <row r="1272" spans="2:5" ht="12.75" customHeight="1" hidden="1">
      <c r="B1272" s="112"/>
      <c r="C1272" s="112"/>
      <c r="D1272" s="112"/>
      <c r="E1272" s="112"/>
    </row>
    <row r="1273" spans="2:5" ht="12.75" customHeight="1" hidden="1">
      <c r="B1273" s="112"/>
      <c r="C1273" s="112"/>
      <c r="D1273" s="112"/>
      <c r="E1273" s="112"/>
    </row>
    <row r="1274" spans="2:5" ht="12.75" customHeight="1" hidden="1">
      <c r="B1274" s="112"/>
      <c r="C1274" s="112"/>
      <c r="D1274" s="112"/>
      <c r="E1274" s="112"/>
    </row>
    <row r="1275" spans="2:5" ht="12.75" customHeight="1" hidden="1">
      <c r="B1275" s="112"/>
      <c r="C1275" s="112"/>
      <c r="D1275" s="112"/>
      <c r="E1275" s="112"/>
    </row>
    <row r="1276" spans="2:5" ht="12.75" customHeight="1" hidden="1">
      <c r="B1276" s="112"/>
      <c r="C1276" s="112"/>
      <c r="D1276" s="112"/>
      <c r="E1276" s="112"/>
    </row>
    <row r="1277" spans="2:5" ht="12.75" customHeight="1" hidden="1">
      <c r="B1277" s="112"/>
      <c r="C1277" s="112"/>
      <c r="D1277" s="112"/>
      <c r="E1277" s="112"/>
    </row>
    <row r="1278" spans="2:5" ht="12.75" customHeight="1" hidden="1">
      <c r="B1278" s="112"/>
      <c r="C1278" s="112"/>
      <c r="D1278" s="112"/>
      <c r="E1278" s="112"/>
    </row>
    <row r="1279" spans="2:5" ht="12.75" customHeight="1" hidden="1">
      <c r="B1279" s="112"/>
      <c r="C1279" s="112"/>
      <c r="D1279" s="112"/>
      <c r="E1279" s="112"/>
    </row>
    <row r="1280" spans="2:5" ht="12.75" customHeight="1" hidden="1">
      <c r="B1280" s="112"/>
      <c r="C1280" s="112"/>
      <c r="D1280" s="112"/>
      <c r="E1280" s="112"/>
    </row>
    <row r="1281" spans="2:5" ht="12.75" customHeight="1" hidden="1">
      <c r="B1281" s="112"/>
      <c r="C1281" s="112"/>
      <c r="D1281" s="112"/>
      <c r="E1281" s="112"/>
    </row>
    <row r="1282" spans="2:5" ht="12.75" customHeight="1" hidden="1">
      <c r="B1282" s="112"/>
      <c r="C1282" s="112"/>
      <c r="D1282" s="112"/>
      <c r="E1282" s="112"/>
    </row>
    <row r="1283" spans="2:5" ht="12.75" customHeight="1" hidden="1">
      <c r="B1283" s="112"/>
      <c r="C1283" s="112"/>
      <c r="D1283" s="112"/>
      <c r="E1283" s="112"/>
    </row>
    <row r="1284" spans="2:5" ht="12.75" customHeight="1" hidden="1">
      <c r="B1284" s="112"/>
      <c r="C1284" s="112"/>
      <c r="D1284" s="112"/>
      <c r="E1284" s="112"/>
    </row>
    <row r="1285" spans="2:5" ht="12.75" customHeight="1" hidden="1">
      <c r="B1285" s="112"/>
      <c r="C1285" s="112"/>
      <c r="D1285" s="112"/>
      <c r="E1285" s="112"/>
    </row>
    <row r="1286" spans="2:5" ht="12.75" customHeight="1" hidden="1">
      <c r="B1286" s="112"/>
      <c r="C1286" s="112"/>
      <c r="D1286" s="112"/>
      <c r="E1286" s="112"/>
    </row>
    <row r="1287" spans="2:5" ht="12.75" customHeight="1" hidden="1">
      <c r="B1287" s="112"/>
      <c r="C1287" s="112"/>
      <c r="D1287" s="112"/>
      <c r="E1287" s="112"/>
    </row>
    <row r="1288" spans="2:5" ht="12.75" customHeight="1" hidden="1">
      <c r="B1288" s="112"/>
      <c r="C1288" s="112"/>
      <c r="D1288" s="112"/>
      <c r="E1288" s="112"/>
    </row>
    <row r="1289" spans="2:5" ht="12.75" customHeight="1" hidden="1">
      <c r="B1289" s="112"/>
      <c r="C1289" s="112"/>
      <c r="D1289" s="112"/>
      <c r="E1289" s="112"/>
    </row>
    <row r="1290" spans="2:5" ht="12.75" customHeight="1" hidden="1">
      <c r="B1290" s="112"/>
      <c r="C1290" s="112"/>
      <c r="D1290" s="112"/>
      <c r="E1290" s="112"/>
    </row>
    <row r="1291" spans="2:5" ht="12.75" customHeight="1" hidden="1">
      <c r="B1291" s="112"/>
      <c r="C1291" s="112"/>
      <c r="D1291" s="112"/>
      <c r="E1291" s="112"/>
    </row>
    <row r="1292" spans="2:5" ht="12.75" customHeight="1" hidden="1">
      <c r="B1292" s="112"/>
      <c r="C1292" s="112"/>
      <c r="D1292" s="112"/>
      <c r="E1292" s="112"/>
    </row>
    <row r="1293" spans="2:5" ht="12.75" customHeight="1" hidden="1">
      <c r="B1293" s="112"/>
      <c r="C1293" s="112"/>
      <c r="D1293" s="112"/>
      <c r="E1293" s="112"/>
    </row>
    <row r="1294" spans="2:5" ht="12.75" customHeight="1" hidden="1">
      <c r="B1294" s="112"/>
      <c r="C1294" s="112"/>
      <c r="D1294" s="112"/>
      <c r="E1294" s="112"/>
    </row>
    <row r="1295" spans="2:5" ht="12.75" customHeight="1" hidden="1">
      <c r="B1295" s="112"/>
      <c r="C1295" s="112"/>
      <c r="D1295" s="112"/>
      <c r="E1295" s="112"/>
    </row>
    <row r="1296" spans="2:5" ht="12.75" customHeight="1" hidden="1">
      <c r="B1296" s="112"/>
      <c r="C1296" s="112"/>
      <c r="D1296" s="112"/>
      <c r="E1296" s="112"/>
    </row>
    <row r="1297" spans="2:5" ht="12.75" customHeight="1" hidden="1">
      <c r="B1297" s="112"/>
      <c r="C1297" s="112"/>
      <c r="D1297" s="112"/>
      <c r="E1297" s="112"/>
    </row>
    <row r="1298" spans="2:5" ht="12.75" customHeight="1" hidden="1">
      <c r="B1298" s="112"/>
      <c r="C1298" s="112"/>
      <c r="D1298" s="112"/>
      <c r="E1298" s="112"/>
    </row>
    <row r="1299" spans="2:5" ht="12.75" customHeight="1" hidden="1">
      <c r="B1299" s="112"/>
      <c r="C1299" s="112"/>
      <c r="D1299" s="112"/>
      <c r="E1299" s="112"/>
    </row>
    <row r="1300" spans="2:5" ht="12.75" customHeight="1" hidden="1">
      <c r="B1300" s="112"/>
      <c r="C1300" s="112"/>
      <c r="D1300" s="112"/>
      <c r="E1300" s="112"/>
    </row>
    <row r="1301" spans="2:5" ht="12.75" customHeight="1" hidden="1">
      <c r="B1301" s="112"/>
      <c r="C1301" s="112"/>
      <c r="D1301" s="112"/>
      <c r="E1301" s="112"/>
    </row>
    <row r="1302" spans="2:5" ht="12.75" customHeight="1" hidden="1">
      <c r="B1302" s="112"/>
      <c r="C1302" s="112"/>
      <c r="D1302" s="112"/>
      <c r="E1302" s="112"/>
    </row>
    <row r="1303" spans="2:5" ht="12.75" customHeight="1" hidden="1">
      <c r="B1303" s="112"/>
      <c r="C1303" s="112"/>
      <c r="D1303" s="112"/>
      <c r="E1303" s="112"/>
    </row>
    <row r="1304" spans="2:5" ht="12.75" customHeight="1" hidden="1">
      <c r="B1304" s="112"/>
      <c r="C1304" s="112"/>
      <c r="D1304" s="112"/>
      <c r="E1304" s="112"/>
    </row>
    <row r="1305" spans="2:5" ht="12.75" customHeight="1" hidden="1">
      <c r="B1305" s="112"/>
      <c r="C1305" s="112"/>
      <c r="D1305" s="112"/>
      <c r="E1305" s="112"/>
    </row>
    <row r="1306" spans="2:5" ht="12.75" customHeight="1" hidden="1">
      <c r="B1306" s="112"/>
      <c r="C1306" s="112"/>
      <c r="D1306" s="112"/>
      <c r="E1306" s="112"/>
    </row>
    <row r="1307" spans="2:5" ht="12.75" customHeight="1" hidden="1">
      <c r="B1307" s="112"/>
      <c r="C1307" s="112"/>
      <c r="D1307" s="112"/>
      <c r="E1307" s="112"/>
    </row>
    <row r="1308" spans="2:5" ht="12.75" customHeight="1" hidden="1">
      <c r="B1308" s="112"/>
      <c r="C1308" s="112"/>
      <c r="D1308" s="112"/>
      <c r="E1308" s="112"/>
    </row>
    <row r="1309" spans="2:5" ht="12.75" customHeight="1" hidden="1">
      <c r="B1309" s="112"/>
      <c r="C1309" s="112"/>
      <c r="D1309" s="112"/>
      <c r="E1309" s="112"/>
    </row>
    <row r="1310" spans="2:5" ht="12.75" customHeight="1" hidden="1">
      <c r="B1310" s="112"/>
      <c r="C1310" s="112"/>
      <c r="D1310" s="112"/>
      <c r="E1310" s="112"/>
    </row>
    <row r="1311" spans="2:5" ht="12.75" customHeight="1" hidden="1">
      <c r="B1311" s="112"/>
      <c r="C1311" s="112"/>
      <c r="D1311" s="112"/>
      <c r="E1311" s="112"/>
    </row>
    <row r="1312" spans="2:5" ht="12.75" customHeight="1" hidden="1">
      <c r="B1312" s="112"/>
      <c r="C1312" s="112"/>
      <c r="D1312" s="112"/>
      <c r="E1312" s="112"/>
    </row>
    <row r="1313" spans="2:5" ht="12.75" customHeight="1" hidden="1">
      <c r="B1313" s="112"/>
      <c r="C1313" s="112"/>
      <c r="D1313" s="112"/>
      <c r="E1313" s="112"/>
    </row>
    <row r="1314" spans="2:5" ht="12.75" customHeight="1" hidden="1">
      <c r="B1314" s="112"/>
      <c r="C1314" s="112"/>
      <c r="D1314" s="112"/>
      <c r="E1314" s="112"/>
    </row>
    <row r="1315" spans="2:5" ht="12.75" customHeight="1" hidden="1">
      <c r="B1315" s="112"/>
      <c r="C1315" s="112"/>
      <c r="D1315" s="112"/>
      <c r="E1315" s="112"/>
    </row>
    <row r="1316" spans="2:5" ht="12.75" customHeight="1" hidden="1">
      <c r="B1316" s="112"/>
      <c r="C1316" s="112"/>
      <c r="D1316" s="112"/>
      <c r="E1316" s="112"/>
    </row>
    <row r="1317" spans="2:5" ht="12.75" customHeight="1" hidden="1">
      <c r="B1317" s="112"/>
      <c r="C1317" s="112"/>
      <c r="D1317" s="112"/>
      <c r="E1317" s="112"/>
    </row>
    <row r="1318" spans="2:5" ht="12.75" customHeight="1" hidden="1">
      <c r="B1318" s="112"/>
      <c r="C1318" s="112"/>
      <c r="D1318" s="112"/>
      <c r="E1318" s="112"/>
    </row>
    <row r="1319" spans="2:5" ht="12.75" customHeight="1" hidden="1">
      <c r="B1319" s="112"/>
      <c r="C1319" s="112"/>
      <c r="D1319" s="112"/>
      <c r="E1319" s="112"/>
    </row>
    <row r="1320" spans="2:5" ht="12.75" customHeight="1" hidden="1">
      <c r="B1320" s="112"/>
      <c r="C1320" s="112"/>
      <c r="D1320" s="112"/>
      <c r="E1320" s="112"/>
    </row>
    <row r="1321" spans="2:5" ht="12.75" customHeight="1" hidden="1">
      <c r="B1321" s="112"/>
      <c r="C1321" s="112"/>
      <c r="D1321" s="112"/>
      <c r="E1321" s="112"/>
    </row>
    <row r="1322" spans="2:5" ht="12.75" customHeight="1" hidden="1">
      <c r="B1322" s="112"/>
      <c r="C1322" s="112"/>
      <c r="D1322" s="112"/>
      <c r="E1322" s="112"/>
    </row>
    <row r="1323" spans="2:5" ht="12.75" customHeight="1" hidden="1">
      <c r="B1323" s="112"/>
      <c r="C1323" s="112"/>
      <c r="D1323" s="112"/>
      <c r="E1323" s="112"/>
    </row>
    <row r="1324" spans="2:5" ht="12.75" customHeight="1" hidden="1">
      <c r="B1324" s="112"/>
      <c r="C1324" s="112"/>
      <c r="D1324" s="112"/>
      <c r="E1324" s="112"/>
    </row>
    <row r="1325" spans="2:5" ht="12.75" customHeight="1" hidden="1">
      <c r="B1325" s="112"/>
      <c r="C1325" s="112"/>
      <c r="D1325" s="112"/>
      <c r="E1325" s="112"/>
    </row>
    <row r="1326" spans="2:5" ht="12.75" customHeight="1" hidden="1">
      <c r="B1326" s="112"/>
      <c r="C1326" s="112"/>
      <c r="D1326" s="112"/>
      <c r="E1326" s="112"/>
    </row>
    <row r="1327" spans="2:5" ht="12.75" customHeight="1" hidden="1">
      <c r="B1327" s="112"/>
      <c r="C1327" s="112"/>
      <c r="D1327" s="112"/>
      <c r="E1327" s="112"/>
    </row>
    <row r="1328" spans="2:5" ht="12.75" customHeight="1" hidden="1">
      <c r="B1328" s="112"/>
      <c r="C1328" s="112"/>
      <c r="D1328" s="112"/>
      <c r="E1328" s="112"/>
    </row>
    <row r="1329" spans="2:5" ht="12.75" customHeight="1" hidden="1">
      <c r="B1329" s="112"/>
      <c r="C1329" s="112"/>
      <c r="D1329" s="112"/>
      <c r="E1329" s="112"/>
    </row>
    <row r="1330" spans="2:5" ht="12.75" customHeight="1" hidden="1">
      <c r="B1330" s="112"/>
      <c r="C1330" s="112"/>
      <c r="D1330" s="112"/>
      <c r="E1330" s="112"/>
    </row>
    <row r="1331" spans="2:5" ht="12.75" customHeight="1" hidden="1">
      <c r="B1331" s="112"/>
      <c r="C1331" s="112"/>
      <c r="D1331" s="112"/>
      <c r="E1331" s="112"/>
    </row>
    <row r="1332" spans="2:5" ht="12.75" customHeight="1" hidden="1">
      <c r="B1332" s="112"/>
      <c r="C1332" s="112"/>
      <c r="D1332" s="112"/>
      <c r="E1332" s="112"/>
    </row>
    <row r="1333" spans="2:5" ht="12.75" customHeight="1" hidden="1">
      <c r="B1333" s="112"/>
      <c r="C1333" s="112"/>
      <c r="D1333" s="112"/>
      <c r="E1333" s="112"/>
    </row>
    <row r="1334" spans="2:5" ht="12.75" customHeight="1" hidden="1">
      <c r="B1334" s="112"/>
      <c r="C1334" s="112"/>
      <c r="D1334" s="112"/>
      <c r="E1334" s="112"/>
    </row>
    <row r="1335" spans="2:5" ht="12.75" customHeight="1" hidden="1">
      <c r="B1335" s="112"/>
      <c r="C1335" s="112"/>
      <c r="D1335" s="112"/>
      <c r="E1335" s="112"/>
    </row>
    <row r="1336" spans="2:5" ht="12.75" customHeight="1" hidden="1">
      <c r="B1336" s="112"/>
      <c r="C1336" s="112"/>
      <c r="D1336" s="112"/>
      <c r="E1336" s="112"/>
    </row>
    <row r="1337" spans="2:5" ht="12.75" customHeight="1" hidden="1">
      <c r="B1337" s="112"/>
      <c r="C1337" s="112"/>
      <c r="D1337" s="112"/>
      <c r="E1337" s="112"/>
    </row>
    <row r="1338" spans="2:5" ht="12.75" customHeight="1" hidden="1">
      <c r="B1338" s="112"/>
      <c r="C1338" s="112"/>
      <c r="D1338" s="112"/>
      <c r="E1338" s="112"/>
    </row>
    <row r="1339" spans="2:5" ht="12.75" customHeight="1" hidden="1">
      <c r="B1339" s="112"/>
      <c r="C1339" s="112"/>
      <c r="D1339" s="112"/>
      <c r="E1339" s="112"/>
    </row>
    <row r="1340" spans="2:5" ht="12.75" customHeight="1" hidden="1">
      <c r="B1340" s="112"/>
      <c r="C1340" s="112"/>
      <c r="D1340" s="112"/>
      <c r="E1340" s="112"/>
    </row>
    <row r="1341" spans="2:5" ht="12.75" customHeight="1" hidden="1">
      <c r="B1341" s="112"/>
      <c r="C1341" s="112"/>
      <c r="D1341" s="112"/>
      <c r="E1341" s="112"/>
    </row>
    <row r="1342" spans="2:5" ht="12.75" customHeight="1" hidden="1">
      <c r="B1342" s="112"/>
      <c r="C1342" s="112"/>
      <c r="D1342" s="112"/>
      <c r="E1342" s="112"/>
    </row>
    <row r="1343" spans="2:5" ht="12.75" customHeight="1" hidden="1">
      <c r="B1343" s="112"/>
      <c r="C1343" s="112"/>
      <c r="D1343" s="112"/>
      <c r="E1343" s="112"/>
    </row>
    <row r="1344" spans="2:5" ht="12.75" customHeight="1" hidden="1">
      <c r="B1344" s="112"/>
      <c r="C1344" s="112"/>
      <c r="D1344" s="112"/>
      <c r="E1344" s="112"/>
    </row>
    <row r="1345" spans="2:5" ht="12.75" customHeight="1" hidden="1">
      <c r="B1345" s="112"/>
      <c r="C1345" s="112"/>
      <c r="D1345" s="112"/>
      <c r="E1345" s="112"/>
    </row>
    <row r="1346" spans="2:5" ht="12.75" customHeight="1" hidden="1">
      <c r="B1346" s="112"/>
      <c r="C1346" s="112"/>
      <c r="D1346" s="112"/>
      <c r="E1346" s="112"/>
    </row>
    <row r="1347" spans="2:5" ht="12.75" customHeight="1" hidden="1">
      <c r="B1347" s="112"/>
      <c r="C1347" s="112"/>
      <c r="D1347" s="112"/>
      <c r="E1347" s="112"/>
    </row>
    <row r="1348" spans="2:5" ht="12.75" customHeight="1" hidden="1">
      <c r="B1348" s="112"/>
      <c r="C1348" s="112"/>
      <c r="D1348" s="112"/>
      <c r="E1348" s="112"/>
    </row>
    <row r="1349" spans="2:5" ht="12.75" customHeight="1" hidden="1">
      <c r="B1349" s="112"/>
      <c r="C1349" s="112"/>
      <c r="D1349" s="112"/>
      <c r="E1349" s="112"/>
    </row>
    <row r="1350" spans="2:5" ht="12.75" customHeight="1" hidden="1">
      <c r="B1350" s="112"/>
      <c r="C1350" s="112"/>
      <c r="D1350" s="112"/>
      <c r="E1350" s="112"/>
    </row>
    <row r="1351" spans="2:5" ht="12.75" customHeight="1" hidden="1">
      <c r="B1351" s="112"/>
      <c r="C1351" s="112"/>
      <c r="D1351" s="112"/>
      <c r="E1351" s="112"/>
    </row>
    <row r="1352" spans="2:5" ht="12.75" customHeight="1" hidden="1">
      <c r="B1352" s="112"/>
      <c r="C1352" s="112"/>
      <c r="D1352" s="112"/>
      <c r="E1352" s="112"/>
    </row>
    <row r="1353" spans="2:5" ht="12.75" customHeight="1" hidden="1">
      <c r="B1353" s="112"/>
      <c r="C1353" s="112"/>
      <c r="D1353" s="112"/>
      <c r="E1353" s="112"/>
    </row>
    <row r="1354" spans="2:5" ht="12.75" customHeight="1" hidden="1">
      <c r="B1354" s="112"/>
      <c r="C1354" s="112"/>
      <c r="D1354" s="112"/>
      <c r="E1354" s="112"/>
    </row>
    <row r="1355" spans="2:5" ht="12.75" customHeight="1" hidden="1">
      <c r="B1355" s="112"/>
      <c r="C1355" s="112"/>
      <c r="D1355" s="112"/>
      <c r="E1355" s="112"/>
    </row>
    <row r="1356" spans="2:5" ht="12.75" customHeight="1" hidden="1">
      <c r="B1356" s="112"/>
      <c r="C1356" s="112"/>
      <c r="D1356" s="112"/>
      <c r="E1356" s="112"/>
    </row>
    <row r="1357" spans="2:5" ht="12.75" customHeight="1" hidden="1">
      <c r="B1357" s="112"/>
      <c r="C1357" s="112"/>
      <c r="D1357" s="112"/>
      <c r="E1357" s="112"/>
    </row>
    <row r="1358" spans="2:5" ht="12.75" customHeight="1" hidden="1">
      <c r="B1358" s="112"/>
      <c r="C1358" s="112"/>
      <c r="D1358" s="112"/>
      <c r="E1358" s="112"/>
    </row>
    <row r="1359" spans="2:5" ht="12.75" customHeight="1" hidden="1">
      <c r="B1359" s="112"/>
      <c r="C1359" s="112"/>
      <c r="D1359" s="112"/>
      <c r="E1359" s="112"/>
    </row>
    <row r="1360" spans="2:5" ht="12.75" customHeight="1" hidden="1">
      <c r="B1360" s="112"/>
      <c r="C1360" s="112"/>
      <c r="D1360" s="112"/>
      <c r="E1360" s="112"/>
    </row>
    <row r="1361" spans="2:5" ht="12.75" customHeight="1" hidden="1">
      <c r="B1361" s="112"/>
      <c r="C1361" s="112"/>
      <c r="D1361" s="112"/>
      <c r="E1361" s="112"/>
    </row>
    <row r="1362" spans="2:5" ht="12.75" customHeight="1" hidden="1">
      <c r="B1362" s="112"/>
      <c r="C1362" s="112"/>
      <c r="D1362" s="112"/>
      <c r="E1362" s="112"/>
    </row>
    <row r="1363" spans="2:5" ht="12.75" customHeight="1" hidden="1">
      <c r="B1363" s="112"/>
      <c r="C1363" s="112"/>
      <c r="D1363" s="112"/>
      <c r="E1363" s="112"/>
    </row>
    <row r="1364" spans="2:5" ht="12.75" customHeight="1" hidden="1">
      <c r="B1364" s="112"/>
      <c r="C1364" s="112"/>
      <c r="D1364" s="112"/>
      <c r="E1364" s="112"/>
    </row>
    <row r="1365" spans="2:5" ht="12.75" customHeight="1" hidden="1">
      <c r="B1365" s="112"/>
      <c r="C1365" s="112"/>
      <c r="D1365" s="112"/>
      <c r="E1365" s="112"/>
    </row>
    <row r="1366" spans="2:5" ht="12.75" customHeight="1" hidden="1">
      <c r="B1366" s="112"/>
      <c r="C1366" s="112"/>
      <c r="D1366" s="112"/>
      <c r="E1366" s="112"/>
    </row>
    <row r="1367" spans="2:5" ht="12.75" customHeight="1" hidden="1">
      <c r="B1367" s="112"/>
      <c r="C1367" s="112"/>
      <c r="D1367" s="112"/>
      <c r="E1367" s="112"/>
    </row>
    <row r="1368" spans="2:5" ht="12.75" customHeight="1" hidden="1">
      <c r="B1368" s="112"/>
      <c r="C1368" s="112"/>
      <c r="D1368" s="112"/>
      <c r="E1368" s="112"/>
    </row>
    <row r="1369" spans="2:5" ht="12.75" customHeight="1" hidden="1">
      <c r="B1369" s="112"/>
      <c r="C1369" s="112"/>
      <c r="D1369" s="112"/>
      <c r="E1369" s="112"/>
    </row>
    <row r="1370" spans="2:5" ht="12.75" customHeight="1" hidden="1">
      <c r="B1370" s="112"/>
      <c r="C1370" s="112"/>
      <c r="D1370" s="112"/>
      <c r="E1370" s="112"/>
    </row>
    <row r="1371" spans="2:5" ht="12.75" customHeight="1" hidden="1">
      <c r="B1371" s="112"/>
      <c r="C1371" s="112"/>
      <c r="D1371" s="112"/>
      <c r="E1371" s="112"/>
    </row>
    <row r="1372" spans="2:5" ht="12.75" customHeight="1" hidden="1">
      <c r="B1372" s="112"/>
      <c r="C1372" s="112"/>
      <c r="D1372" s="112"/>
      <c r="E1372" s="112"/>
    </row>
    <row r="1373" spans="2:5" ht="12.75" customHeight="1" hidden="1">
      <c r="B1373" s="112"/>
      <c r="C1373" s="112"/>
      <c r="D1373" s="112"/>
      <c r="E1373" s="112"/>
    </row>
    <row r="1374" spans="2:5" ht="12.75" customHeight="1" hidden="1">
      <c r="B1374" s="112"/>
      <c r="C1374" s="112"/>
      <c r="D1374" s="112"/>
      <c r="E1374" s="112"/>
    </row>
    <row r="1375" spans="2:5" ht="12.75" customHeight="1" hidden="1">
      <c r="B1375" s="112"/>
      <c r="C1375" s="112"/>
      <c r="D1375" s="112"/>
      <c r="E1375" s="112"/>
    </row>
    <row r="1376" spans="2:5" ht="12.75" customHeight="1" hidden="1">
      <c r="B1376" s="112"/>
      <c r="C1376" s="112"/>
      <c r="D1376" s="112"/>
      <c r="E1376" s="112"/>
    </row>
    <row r="1377" spans="2:5" ht="12.75" customHeight="1" hidden="1">
      <c r="B1377" s="112"/>
      <c r="C1377" s="112"/>
      <c r="D1377" s="112"/>
      <c r="E1377" s="112"/>
    </row>
    <row r="1378" spans="2:5" ht="12.75" customHeight="1" hidden="1">
      <c r="B1378" s="112"/>
      <c r="C1378" s="112"/>
      <c r="D1378" s="112"/>
      <c r="E1378" s="112"/>
    </row>
    <row r="1379" spans="2:5" ht="12.75" customHeight="1" hidden="1">
      <c r="B1379" s="112"/>
      <c r="C1379" s="112"/>
      <c r="D1379" s="112"/>
      <c r="E1379" s="112"/>
    </row>
    <row r="1380" spans="2:5" ht="12.75" customHeight="1" hidden="1">
      <c r="B1380" s="112"/>
      <c r="C1380" s="112"/>
      <c r="D1380" s="112"/>
      <c r="E1380" s="112"/>
    </row>
    <row r="1381" spans="2:5" ht="12.75" customHeight="1" hidden="1">
      <c r="B1381" s="112"/>
      <c r="C1381" s="112"/>
      <c r="D1381" s="112"/>
      <c r="E1381" s="112"/>
    </row>
    <row r="1382" spans="2:5" ht="12.75" customHeight="1" hidden="1">
      <c r="B1382" s="112"/>
      <c r="C1382" s="112"/>
      <c r="D1382" s="112"/>
      <c r="E1382" s="112"/>
    </row>
    <row r="1383" spans="2:5" ht="12.75" customHeight="1" hidden="1">
      <c r="B1383" s="112"/>
      <c r="C1383" s="112"/>
      <c r="D1383" s="112"/>
      <c r="E1383" s="112"/>
    </row>
    <row r="1384" spans="2:5" ht="12.75" customHeight="1" hidden="1">
      <c r="B1384" s="112"/>
      <c r="C1384" s="112"/>
      <c r="D1384" s="112"/>
      <c r="E1384" s="112"/>
    </row>
    <row r="1385" spans="2:5" ht="12.75" customHeight="1" hidden="1">
      <c r="B1385" s="112"/>
      <c r="C1385" s="112"/>
      <c r="D1385" s="112"/>
      <c r="E1385" s="112"/>
    </row>
    <row r="1386" spans="2:5" ht="12.75" customHeight="1" hidden="1">
      <c r="B1386" s="112"/>
      <c r="C1386" s="112"/>
      <c r="D1386" s="112"/>
      <c r="E1386" s="112"/>
    </row>
    <row r="1387" spans="2:5" ht="12.75" customHeight="1" hidden="1">
      <c r="B1387" s="112"/>
      <c r="C1387" s="112"/>
      <c r="D1387" s="112"/>
      <c r="E1387" s="112"/>
    </row>
    <row r="1388" spans="2:5" ht="12.75" customHeight="1" hidden="1">
      <c r="B1388" s="112"/>
      <c r="C1388" s="112"/>
      <c r="D1388" s="112"/>
      <c r="E1388" s="112"/>
    </row>
    <row r="1389" spans="2:5" ht="12.75" customHeight="1" hidden="1">
      <c r="B1389" s="112"/>
      <c r="C1389" s="112"/>
      <c r="D1389" s="112"/>
      <c r="E1389" s="112"/>
    </row>
    <row r="1390" spans="2:5" ht="12.75" customHeight="1" hidden="1">
      <c r="B1390" s="112"/>
      <c r="C1390" s="112"/>
      <c r="D1390" s="112"/>
      <c r="E1390" s="112"/>
    </row>
    <row r="1391" spans="2:5" ht="12.75" customHeight="1" hidden="1">
      <c r="B1391" s="112"/>
      <c r="C1391" s="112"/>
      <c r="D1391" s="112"/>
      <c r="E1391" s="112"/>
    </row>
    <row r="1392" spans="2:5" ht="12.75" customHeight="1" hidden="1">
      <c r="B1392" s="112"/>
      <c r="C1392" s="112"/>
      <c r="D1392" s="112"/>
      <c r="E1392" s="112"/>
    </row>
    <row r="1393" spans="2:5" ht="12.75" customHeight="1" hidden="1">
      <c r="B1393" s="112"/>
      <c r="C1393" s="112"/>
      <c r="D1393" s="112"/>
      <c r="E1393" s="112"/>
    </row>
    <row r="1394" spans="2:5" ht="12.75" customHeight="1" hidden="1">
      <c r="B1394" s="112"/>
      <c r="C1394" s="112"/>
      <c r="D1394" s="112"/>
      <c r="E1394" s="112"/>
    </row>
    <row r="1395" spans="2:5" ht="12.75" customHeight="1" hidden="1">
      <c r="B1395" s="112"/>
      <c r="C1395" s="112"/>
      <c r="D1395" s="112"/>
      <c r="E1395" s="112"/>
    </row>
    <row r="1396" spans="2:5" ht="12.75" customHeight="1" hidden="1">
      <c r="B1396" s="112"/>
      <c r="C1396" s="112"/>
      <c r="D1396" s="112"/>
      <c r="E1396" s="112"/>
    </row>
    <row r="1397" spans="2:5" ht="12.75" customHeight="1" hidden="1">
      <c r="B1397" s="112"/>
      <c r="C1397" s="112"/>
      <c r="D1397" s="112"/>
      <c r="E1397" s="112"/>
    </row>
    <row r="1398" spans="2:5" ht="12.75" customHeight="1" hidden="1">
      <c r="B1398" s="112"/>
      <c r="C1398" s="112"/>
      <c r="D1398" s="112"/>
      <c r="E1398" s="112"/>
    </row>
    <row r="1399" spans="2:5" ht="12.75" customHeight="1" hidden="1">
      <c r="B1399" s="112"/>
      <c r="C1399" s="112"/>
      <c r="D1399" s="112"/>
      <c r="E1399" s="112"/>
    </row>
    <row r="1400" spans="2:5" ht="12.75" customHeight="1" hidden="1">
      <c r="B1400" s="112"/>
      <c r="C1400" s="112"/>
      <c r="D1400" s="112"/>
      <c r="E1400" s="112"/>
    </row>
    <row r="1401" spans="2:5" ht="12.75" customHeight="1" hidden="1">
      <c r="B1401" s="112"/>
      <c r="C1401" s="112"/>
      <c r="D1401" s="112"/>
      <c r="E1401" s="112"/>
    </row>
    <row r="1402" spans="2:5" ht="12.75" customHeight="1" hidden="1">
      <c r="B1402" s="112"/>
      <c r="C1402" s="112"/>
      <c r="D1402" s="112"/>
      <c r="E1402" s="112"/>
    </row>
    <row r="1403" spans="2:5" ht="12.75" customHeight="1" hidden="1">
      <c r="B1403" s="112"/>
      <c r="C1403" s="112"/>
      <c r="D1403" s="112"/>
      <c r="E1403" s="112"/>
    </row>
    <row r="1404" spans="2:5" ht="12.75" customHeight="1" hidden="1">
      <c r="B1404" s="112"/>
      <c r="C1404" s="112"/>
      <c r="D1404" s="112"/>
      <c r="E1404" s="112"/>
    </row>
    <row r="1405" spans="2:5" ht="12.75" customHeight="1" hidden="1">
      <c r="B1405" s="112"/>
      <c r="C1405" s="112"/>
      <c r="D1405" s="112"/>
      <c r="E1405" s="112"/>
    </row>
    <row r="1406" spans="2:5" ht="12.75" customHeight="1" hidden="1">
      <c r="B1406" s="112"/>
      <c r="C1406" s="112"/>
      <c r="D1406" s="112"/>
      <c r="E1406" s="112"/>
    </row>
    <row r="1407" spans="2:5" ht="12.75" customHeight="1" hidden="1">
      <c r="B1407" s="112"/>
      <c r="C1407" s="112"/>
      <c r="D1407" s="112"/>
      <c r="E1407" s="112"/>
    </row>
    <row r="1408" spans="2:5" ht="12.75" customHeight="1" hidden="1">
      <c r="B1408" s="112"/>
      <c r="C1408" s="112"/>
      <c r="D1408" s="112"/>
      <c r="E1408" s="112"/>
    </row>
    <row r="1409" spans="2:5" ht="12.75" customHeight="1" hidden="1">
      <c r="B1409" s="112"/>
      <c r="C1409" s="112"/>
      <c r="D1409" s="112"/>
      <c r="E1409" s="112"/>
    </row>
    <row r="1410" spans="2:5" ht="12.75" customHeight="1" hidden="1">
      <c r="B1410" s="112"/>
      <c r="C1410" s="112"/>
      <c r="D1410" s="112"/>
      <c r="E1410" s="112"/>
    </row>
    <row r="1411" spans="2:5" ht="12.75" customHeight="1" hidden="1">
      <c r="B1411" s="112"/>
      <c r="C1411" s="112"/>
      <c r="D1411" s="112"/>
      <c r="E1411" s="112"/>
    </row>
    <row r="1412" spans="2:5" ht="12.75" customHeight="1" hidden="1">
      <c r="B1412" s="112"/>
      <c r="C1412" s="112"/>
      <c r="D1412" s="112"/>
      <c r="E1412" s="112"/>
    </row>
    <row r="1413" spans="2:5" ht="12.75" customHeight="1" hidden="1">
      <c r="B1413" s="112"/>
      <c r="C1413" s="112"/>
      <c r="D1413" s="112"/>
      <c r="E1413" s="112"/>
    </row>
    <row r="1414" spans="2:5" ht="12.75" customHeight="1" hidden="1">
      <c r="B1414" s="112"/>
      <c r="C1414" s="112"/>
      <c r="D1414" s="112"/>
      <c r="E1414" s="112"/>
    </row>
    <row r="1415" spans="2:5" ht="12.75" customHeight="1" hidden="1">
      <c r="B1415" s="112"/>
      <c r="C1415" s="112"/>
      <c r="D1415" s="112"/>
      <c r="E1415" s="112"/>
    </row>
    <row r="1416" spans="2:5" ht="12.75" customHeight="1" hidden="1">
      <c r="B1416" s="112"/>
      <c r="C1416" s="112"/>
      <c r="D1416" s="112"/>
      <c r="E1416" s="112"/>
    </row>
    <row r="1417" spans="2:5" ht="12.75" customHeight="1" hidden="1">
      <c r="B1417" s="112"/>
      <c r="C1417" s="112"/>
      <c r="D1417" s="112"/>
      <c r="E1417" s="112"/>
    </row>
    <row r="1418" spans="2:5" ht="12.75" customHeight="1" hidden="1">
      <c r="B1418" s="112"/>
      <c r="C1418" s="112"/>
      <c r="D1418" s="112"/>
      <c r="E1418" s="112"/>
    </row>
    <row r="1419" spans="2:5" ht="12.75" customHeight="1" hidden="1">
      <c r="B1419" s="112"/>
      <c r="C1419" s="112"/>
      <c r="D1419" s="112"/>
      <c r="E1419" s="112"/>
    </row>
    <row r="1420" spans="2:5" ht="12.75" customHeight="1" hidden="1">
      <c r="B1420" s="112"/>
      <c r="C1420" s="112"/>
      <c r="D1420" s="112"/>
      <c r="E1420" s="112"/>
    </row>
    <row r="1421" spans="2:5" ht="12.75" customHeight="1" hidden="1">
      <c r="B1421" s="112"/>
      <c r="C1421" s="112"/>
      <c r="D1421" s="112"/>
      <c r="E1421" s="112"/>
    </row>
    <row r="1422" spans="2:5" ht="12.75" customHeight="1" hidden="1">
      <c r="B1422" s="112"/>
      <c r="C1422" s="112"/>
      <c r="D1422" s="112"/>
      <c r="E1422" s="112"/>
    </row>
    <row r="1423" spans="2:5" ht="12.75" customHeight="1" hidden="1">
      <c r="B1423" s="112"/>
      <c r="C1423" s="112"/>
      <c r="D1423" s="112"/>
      <c r="E1423" s="112"/>
    </row>
    <row r="1424" spans="2:5" ht="12.75" customHeight="1" hidden="1">
      <c r="B1424" s="112"/>
      <c r="C1424" s="112"/>
      <c r="D1424" s="112"/>
      <c r="E1424" s="112"/>
    </row>
    <row r="1425" spans="2:5" ht="12.75" customHeight="1" hidden="1">
      <c r="B1425" s="112"/>
      <c r="C1425" s="112"/>
      <c r="D1425" s="112"/>
      <c r="E1425" s="112"/>
    </row>
    <row r="1426" spans="2:5" ht="12.75" customHeight="1" hidden="1">
      <c r="B1426" s="112"/>
      <c r="C1426" s="112"/>
      <c r="D1426" s="112"/>
      <c r="E1426" s="112"/>
    </row>
    <row r="1427" spans="2:5" ht="12.75" customHeight="1" hidden="1">
      <c r="B1427" s="112"/>
      <c r="C1427" s="112"/>
      <c r="D1427" s="112"/>
      <c r="E1427" s="112"/>
    </row>
    <row r="1428" spans="2:5" ht="12.75" customHeight="1" hidden="1">
      <c r="B1428" s="112"/>
      <c r="C1428" s="112"/>
      <c r="D1428" s="112"/>
      <c r="E1428" s="112"/>
    </row>
    <row r="1429" spans="2:5" ht="12.75" customHeight="1" hidden="1">
      <c r="B1429" s="112"/>
      <c r="C1429" s="112"/>
      <c r="D1429" s="112"/>
      <c r="E1429" s="112"/>
    </row>
    <row r="1430" spans="2:5" ht="12.75" customHeight="1" hidden="1">
      <c r="B1430" s="112"/>
      <c r="C1430" s="112"/>
      <c r="D1430" s="112"/>
      <c r="E1430" s="112"/>
    </row>
    <row r="1431" spans="2:5" ht="12.75" customHeight="1" hidden="1">
      <c r="B1431" s="112"/>
      <c r="C1431" s="112"/>
      <c r="D1431" s="112"/>
      <c r="E1431" s="112"/>
    </row>
    <row r="1432" spans="2:5" ht="12.75" customHeight="1" hidden="1">
      <c r="B1432" s="112"/>
      <c r="C1432" s="112"/>
      <c r="D1432" s="112"/>
      <c r="E1432" s="112"/>
    </row>
    <row r="1433" spans="2:5" ht="12.75" customHeight="1" hidden="1">
      <c r="B1433" s="112"/>
      <c r="C1433" s="112"/>
      <c r="D1433" s="112"/>
      <c r="E1433" s="112"/>
    </row>
    <row r="1434" spans="2:5" ht="12.75" customHeight="1" hidden="1">
      <c r="B1434" s="112"/>
      <c r="C1434" s="112"/>
      <c r="D1434" s="112"/>
      <c r="E1434" s="112"/>
    </row>
    <row r="1435" spans="2:5" ht="12.75" customHeight="1" hidden="1">
      <c r="B1435" s="112"/>
      <c r="C1435" s="112"/>
      <c r="D1435" s="112"/>
      <c r="E1435" s="112"/>
    </row>
    <row r="1436" spans="2:5" ht="12.75" customHeight="1" hidden="1">
      <c r="B1436" s="112"/>
      <c r="C1436" s="112"/>
      <c r="D1436" s="112"/>
      <c r="E1436" s="112"/>
    </row>
    <row r="1437" spans="2:5" ht="12.75" customHeight="1" hidden="1">
      <c r="B1437" s="112"/>
      <c r="C1437" s="112"/>
      <c r="D1437" s="112"/>
      <c r="E1437" s="112"/>
    </row>
    <row r="1438" spans="2:5" ht="12.75" customHeight="1" hidden="1">
      <c r="B1438" s="112"/>
      <c r="C1438" s="112"/>
      <c r="D1438" s="112"/>
      <c r="E1438" s="112"/>
    </row>
    <row r="1439" spans="2:5" ht="12.75" customHeight="1" hidden="1">
      <c r="B1439" s="112"/>
      <c r="C1439" s="112"/>
      <c r="D1439" s="112"/>
      <c r="E1439" s="112"/>
    </row>
    <row r="1440" spans="2:5" ht="12.75" customHeight="1" hidden="1">
      <c r="B1440" s="112"/>
      <c r="C1440" s="112"/>
      <c r="D1440" s="112"/>
      <c r="E1440" s="112"/>
    </row>
    <row r="1441" spans="2:5" ht="12.75" customHeight="1" hidden="1">
      <c r="B1441" s="112"/>
      <c r="C1441" s="112"/>
      <c r="D1441" s="112"/>
      <c r="E1441" s="112"/>
    </row>
    <row r="1442" spans="2:5" ht="12.75" customHeight="1" hidden="1">
      <c r="B1442" s="112"/>
      <c r="C1442" s="112"/>
      <c r="D1442" s="112"/>
      <c r="E1442" s="112"/>
    </row>
    <row r="1443" spans="2:5" ht="12.75" customHeight="1" hidden="1">
      <c r="B1443" s="112"/>
      <c r="C1443" s="112"/>
      <c r="D1443" s="112"/>
      <c r="E1443" s="112"/>
    </row>
    <row r="1444" spans="2:5" ht="12.75" customHeight="1" hidden="1">
      <c r="B1444" s="112"/>
      <c r="C1444" s="112"/>
      <c r="D1444" s="112"/>
      <c r="E1444" s="112"/>
    </row>
    <row r="1445" spans="2:5" ht="12.75" customHeight="1" hidden="1">
      <c r="B1445" s="112"/>
      <c r="C1445" s="112"/>
      <c r="D1445" s="112"/>
      <c r="E1445" s="112"/>
    </row>
    <row r="1446" spans="2:5" ht="12.75" customHeight="1" hidden="1">
      <c r="B1446" s="112"/>
      <c r="C1446" s="112"/>
      <c r="D1446" s="112"/>
      <c r="E1446" s="112"/>
    </row>
    <row r="1447" spans="2:5" ht="12.75" customHeight="1" hidden="1">
      <c r="B1447" s="112"/>
      <c r="C1447" s="112"/>
      <c r="D1447" s="112"/>
      <c r="E1447" s="112"/>
    </row>
    <row r="1448" spans="2:5" ht="12.75" customHeight="1" hidden="1">
      <c r="B1448" s="112"/>
      <c r="C1448" s="112"/>
      <c r="D1448" s="112"/>
      <c r="E1448" s="112"/>
    </row>
    <row r="1449" spans="2:5" ht="12.75" customHeight="1" hidden="1">
      <c r="B1449" s="112"/>
      <c r="C1449" s="112"/>
      <c r="D1449" s="112"/>
      <c r="E1449" s="112"/>
    </row>
    <row r="1450" spans="2:5" ht="12.75" customHeight="1" hidden="1">
      <c r="B1450" s="112"/>
      <c r="C1450" s="112"/>
      <c r="D1450" s="112"/>
      <c r="E1450" s="112"/>
    </row>
    <row r="1451" spans="2:5" ht="12.75" customHeight="1" hidden="1">
      <c r="B1451" s="112"/>
      <c r="C1451" s="112"/>
      <c r="D1451" s="112"/>
      <c r="E1451" s="112"/>
    </row>
    <row r="1452" spans="2:5" ht="12.75" customHeight="1" hidden="1">
      <c r="B1452" s="112"/>
      <c r="C1452" s="112"/>
      <c r="D1452" s="112"/>
      <c r="E1452" s="112"/>
    </row>
    <row r="1453" spans="2:5" ht="12.75" customHeight="1" hidden="1">
      <c r="B1453" s="112"/>
      <c r="C1453" s="112"/>
      <c r="D1453" s="112"/>
      <c r="E1453" s="112"/>
    </row>
    <row r="1454" spans="2:5" ht="12.75" customHeight="1" hidden="1">
      <c r="B1454" s="112"/>
      <c r="C1454" s="112"/>
      <c r="D1454" s="112"/>
      <c r="E1454" s="112"/>
    </row>
    <row r="1455" spans="2:5" ht="12.75" customHeight="1" hidden="1">
      <c r="B1455" s="112"/>
      <c r="C1455" s="112"/>
      <c r="D1455" s="112"/>
      <c r="E1455" s="112"/>
    </row>
    <row r="1456" spans="2:5" ht="12.75" customHeight="1" hidden="1">
      <c r="B1456" s="112"/>
      <c r="C1456" s="112"/>
      <c r="D1456" s="112"/>
      <c r="E1456" s="112"/>
    </row>
    <row r="1457" spans="2:5" ht="12.75" customHeight="1" hidden="1">
      <c r="B1457" s="112"/>
      <c r="C1457" s="112"/>
      <c r="D1457" s="112"/>
      <c r="E1457" s="112"/>
    </row>
    <row r="1458" spans="2:5" ht="12.75" customHeight="1" hidden="1">
      <c r="B1458" s="112"/>
      <c r="C1458" s="112"/>
      <c r="D1458" s="112"/>
      <c r="E1458" s="112"/>
    </row>
    <row r="1459" spans="2:5" ht="12.75" customHeight="1" hidden="1">
      <c r="B1459" s="112"/>
      <c r="C1459" s="112"/>
      <c r="D1459" s="112"/>
      <c r="E1459" s="112"/>
    </row>
    <row r="1460" spans="2:5" ht="12.75" customHeight="1" hidden="1">
      <c r="B1460" s="112"/>
      <c r="C1460" s="112"/>
      <c r="D1460" s="112"/>
      <c r="E1460" s="112"/>
    </row>
    <row r="1461" spans="2:5" ht="12.75" customHeight="1" hidden="1">
      <c r="B1461" s="112"/>
      <c r="C1461" s="112"/>
      <c r="D1461" s="112"/>
      <c r="E1461" s="112"/>
    </row>
    <row r="1462" spans="2:5" ht="12.75" customHeight="1" hidden="1">
      <c r="B1462" s="112"/>
      <c r="C1462" s="112"/>
      <c r="D1462" s="112"/>
      <c r="E1462" s="112"/>
    </row>
    <row r="1463" spans="2:5" ht="12.75" customHeight="1" hidden="1">
      <c r="B1463" s="112"/>
      <c r="C1463" s="112"/>
      <c r="D1463" s="112"/>
      <c r="E1463" s="112"/>
    </row>
    <row r="1464" spans="2:5" ht="12.75" customHeight="1" hidden="1">
      <c r="B1464" s="112"/>
      <c r="C1464" s="112"/>
      <c r="D1464" s="112"/>
      <c r="E1464" s="112"/>
    </row>
    <row r="1465" spans="2:5" ht="12.75" customHeight="1" hidden="1">
      <c r="B1465" s="112"/>
      <c r="C1465" s="112"/>
      <c r="D1465" s="112"/>
      <c r="E1465" s="112"/>
    </row>
    <row r="1466" spans="2:5" ht="12.75" customHeight="1" hidden="1">
      <c r="B1466" s="112"/>
      <c r="C1466" s="112"/>
      <c r="D1466" s="112"/>
      <c r="E1466" s="112"/>
    </row>
    <row r="1467" spans="2:5" ht="12.75" customHeight="1" hidden="1">
      <c r="B1467" s="112"/>
      <c r="C1467" s="112"/>
      <c r="D1467" s="112"/>
      <c r="E1467" s="112"/>
    </row>
    <row r="1468" spans="2:5" ht="12.75" customHeight="1" hidden="1">
      <c r="B1468" s="112"/>
      <c r="C1468" s="112"/>
      <c r="D1468" s="112"/>
      <c r="E1468" s="112"/>
    </row>
    <row r="1469" spans="2:5" ht="12.75" customHeight="1" hidden="1">
      <c r="B1469" s="112"/>
      <c r="C1469" s="112"/>
      <c r="D1469" s="112"/>
      <c r="E1469" s="112"/>
    </row>
    <row r="1470" spans="2:5" ht="12.75" customHeight="1" hidden="1">
      <c r="B1470" s="112"/>
      <c r="C1470" s="112"/>
      <c r="D1470" s="112"/>
      <c r="E1470" s="112"/>
    </row>
    <row r="1471" spans="2:5" ht="12.75" customHeight="1" hidden="1">
      <c r="B1471" s="112"/>
      <c r="C1471" s="112"/>
      <c r="D1471" s="112"/>
      <c r="E1471" s="112"/>
    </row>
    <row r="1472" spans="2:5" ht="12.75" customHeight="1" hidden="1">
      <c r="B1472" s="112"/>
      <c r="C1472" s="112"/>
      <c r="D1472" s="112"/>
      <c r="E1472" s="112"/>
    </row>
    <row r="1473" spans="2:5" ht="12.75" customHeight="1" hidden="1">
      <c r="B1473" s="112"/>
      <c r="C1473" s="112"/>
      <c r="D1473" s="112"/>
      <c r="E1473" s="112"/>
    </row>
    <row r="1474" spans="2:5" ht="12.75" customHeight="1" hidden="1">
      <c r="B1474" s="112"/>
      <c r="C1474" s="112"/>
      <c r="D1474" s="112"/>
      <c r="E1474" s="112"/>
    </row>
    <row r="1475" spans="2:5" ht="12.75" customHeight="1" hidden="1">
      <c r="B1475" s="112"/>
      <c r="C1475" s="112"/>
      <c r="D1475" s="112"/>
      <c r="E1475" s="112"/>
    </row>
    <row r="1476" spans="2:5" ht="12.75" customHeight="1" hidden="1">
      <c r="B1476" s="112"/>
      <c r="C1476" s="112"/>
      <c r="D1476" s="112"/>
      <c r="E1476" s="112"/>
    </row>
    <row r="1477" spans="2:5" ht="12.75" customHeight="1" hidden="1">
      <c r="B1477" s="112"/>
      <c r="C1477" s="112"/>
      <c r="D1477" s="112"/>
      <c r="E1477" s="112"/>
    </row>
    <row r="1478" spans="2:5" ht="12.75" customHeight="1" hidden="1">
      <c r="B1478" s="112"/>
      <c r="C1478" s="112"/>
      <c r="D1478" s="112"/>
      <c r="E1478" s="112"/>
    </row>
    <row r="1479" spans="2:5" ht="12.75" customHeight="1" hidden="1">
      <c r="B1479" s="112"/>
      <c r="C1479" s="112"/>
      <c r="D1479" s="112"/>
      <c r="E1479" s="112"/>
    </row>
    <row r="1480" spans="2:5" ht="12.75" customHeight="1" hidden="1">
      <c r="B1480" s="112"/>
      <c r="C1480" s="112"/>
      <c r="D1480" s="112"/>
      <c r="E1480" s="112"/>
    </row>
    <row r="1481" spans="2:5" ht="12.75" customHeight="1" hidden="1">
      <c r="B1481" s="112"/>
      <c r="C1481" s="112"/>
      <c r="D1481" s="112"/>
      <c r="E1481" s="112"/>
    </row>
    <row r="1482" spans="2:5" ht="12.75" customHeight="1" hidden="1">
      <c r="B1482" s="112"/>
      <c r="C1482" s="112"/>
      <c r="D1482" s="112"/>
      <c r="E1482" s="112"/>
    </row>
    <row r="1483" spans="2:5" ht="12.75" customHeight="1" hidden="1">
      <c r="B1483" s="112"/>
      <c r="C1483" s="112"/>
      <c r="D1483" s="112"/>
      <c r="E1483" s="112"/>
    </row>
    <row r="1484" spans="2:5" ht="12.75" customHeight="1" hidden="1">
      <c r="B1484" s="112"/>
      <c r="C1484" s="112"/>
      <c r="D1484" s="112"/>
      <c r="E1484" s="112"/>
    </row>
    <row r="1485" spans="2:5" ht="12.75" customHeight="1" hidden="1">
      <c r="B1485" s="112"/>
      <c r="C1485" s="112"/>
      <c r="D1485" s="112"/>
      <c r="E1485" s="112"/>
    </row>
    <row r="1486" spans="2:5" ht="12.75" customHeight="1" hidden="1">
      <c r="B1486" s="112"/>
      <c r="C1486" s="112"/>
      <c r="D1486" s="112"/>
      <c r="E1486" s="112"/>
    </row>
    <row r="1487" spans="2:5" ht="12.75" customHeight="1" hidden="1">
      <c r="B1487" s="112"/>
      <c r="C1487" s="112"/>
      <c r="D1487" s="112"/>
      <c r="E1487" s="112"/>
    </row>
    <row r="1488" spans="2:5" ht="12.75" customHeight="1" hidden="1">
      <c r="B1488" s="112"/>
      <c r="C1488" s="112"/>
      <c r="D1488" s="112"/>
      <c r="E1488" s="112"/>
    </row>
    <row r="1489" spans="2:5" ht="12.75" customHeight="1" hidden="1">
      <c r="B1489" s="112"/>
      <c r="C1489" s="112"/>
      <c r="D1489" s="112"/>
      <c r="E1489" s="112"/>
    </row>
    <row r="1490" spans="2:5" ht="12.75" customHeight="1" hidden="1">
      <c r="B1490" s="112"/>
      <c r="C1490" s="112"/>
      <c r="D1490" s="112"/>
      <c r="E1490" s="112"/>
    </row>
    <row r="1491" spans="2:5" ht="12.75" customHeight="1" hidden="1">
      <c r="B1491" s="112"/>
      <c r="C1491" s="112"/>
      <c r="D1491" s="112"/>
      <c r="E1491" s="112"/>
    </row>
    <row r="1492" spans="2:5" ht="12.75" customHeight="1" hidden="1">
      <c r="B1492" s="112"/>
      <c r="C1492" s="112"/>
      <c r="D1492" s="112"/>
      <c r="E1492" s="112"/>
    </row>
    <row r="1493" spans="2:5" ht="12.75" customHeight="1" hidden="1">
      <c r="B1493" s="112"/>
      <c r="C1493" s="112"/>
      <c r="D1493" s="112"/>
      <c r="E1493" s="112"/>
    </row>
    <row r="1494" spans="2:5" ht="12.75" customHeight="1" hidden="1">
      <c r="B1494" s="112"/>
      <c r="C1494" s="112"/>
      <c r="D1494" s="112"/>
      <c r="E1494" s="112"/>
    </row>
    <row r="1495" spans="2:5" ht="12.75" customHeight="1" hidden="1">
      <c r="B1495" s="112"/>
      <c r="C1495" s="112"/>
      <c r="D1495" s="112"/>
      <c r="E1495" s="112"/>
    </row>
    <row r="1496" spans="2:5" ht="12.75" customHeight="1" hidden="1">
      <c r="B1496" s="112"/>
      <c r="C1496" s="112"/>
      <c r="D1496" s="112"/>
      <c r="E1496" s="112"/>
    </row>
    <row r="1497" spans="2:5" ht="12.75" customHeight="1" hidden="1">
      <c r="B1497" s="112"/>
      <c r="C1497" s="112"/>
      <c r="D1497" s="112"/>
      <c r="E1497" s="112"/>
    </row>
    <row r="1498" spans="2:5" ht="12.75" customHeight="1" hidden="1">
      <c r="B1498" s="112"/>
      <c r="C1498" s="112"/>
      <c r="D1498" s="112"/>
      <c r="E1498" s="112"/>
    </row>
    <row r="1499" spans="2:5" ht="12.75" customHeight="1" hidden="1">
      <c r="B1499" s="112"/>
      <c r="C1499" s="112"/>
      <c r="D1499" s="112"/>
      <c r="E1499" s="112"/>
    </row>
    <row r="1500" spans="2:5" ht="12.75" customHeight="1" hidden="1">
      <c r="B1500" s="112"/>
      <c r="C1500" s="112"/>
      <c r="D1500" s="112"/>
      <c r="E1500" s="112"/>
    </row>
    <row r="1501" spans="2:5" ht="12.75" customHeight="1" hidden="1">
      <c r="B1501" s="112"/>
      <c r="C1501" s="112"/>
      <c r="D1501" s="112"/>
      <c r="E1501" s="112"/>
    </row>
    <row r="1502" spans="2:5" ht="12.75" customHeight="1" hidden="1">
      <c r="B1502" s="112"/>
      <c r="C1502" s="112"/>
      <c r="D1502" s="112"/>
      <c r="E1502" s="112"/>
    </row>
    <row r="1503" spans="2:5" ht="12.75" customHeight="1" hidden="1">
      <c r="B1503" s="112"/>
      <c r="C1503" s="112"/>
      <c r="D1503" s="112"/>
      <c r="E1503" s="112"/>
    </row>
    <row r="1504" spans="2:5" ht="12.75" customHeight="1" hidden="1">
      <c r="B1504" s="112"/>
      <c r="C1504" s="112"/>
      <c r="D1504" s="112"/>
      <c r="E1504" s="112"/>
    </row>
    <row r="1505" spans="2:5" ht="12.75" customHeight="1" hidden="1">
      <c r="B1505" s="112"/>
      <c r="C1505" s="112"/>
      <c r="D1505" s="112"/>
      <c r="E1505" s="112"/>
    </row>
    <row r="1506" spans="2:5" ht="12.75" customHeight="1" hidden="1">
      <c r="B1506" s="112"/>
      <c r="C1506" s="112"/>
      <c r="D1506" s="112"/>
      <c r="E1506" s="112"/>
    </row>
    <row r="1507" spans="2:5" ht="12.75" customHeight="1" hidden="1">
      <c r="B1507" s="112"/>
      <c r="C1507" s="112"/>
      <c r="D1507" s="112"/>
      <c r="E1507" s="112"/>
    </row>
    <row r="1508" spans="2:5" ht="12.75" customHeight="1" hidden="1">
      <c r="B1508" s="112"/>
      <c r="C1508" s="112"/>
      <c r="D1508" s="112"/>
      <c r="E1508" s="112"/>
    </row>
    <row r="1509" spans="2:5" ht="12.75" customHeight="1" hidden="1">
      <c r="B1509" s="112"/>
      <c r="C1509" s="112"/>
      <c r="D1509" s="112"/>
      <c r="E1509" s="112"/>
    </row>
    <row r="1510" spans="2:5" ht="12.75" customHeight="1" hidden="1">
      <c r="B1510" s="112"/>
      <c r="C1510" s="112"/>
      <c r="D1510" s="112"/>
      <c r="E1510" s="112"/>
    </row>
    <row r="1511" spans="2:5" ht="12.75" customHeight="1" hidden="1">
      <c r="B1511" s="112"/>
      <c r="C1511" s="112"/>
      <c r="D1511" s="112"/>
      <c r="E1511" s="112"/>
    </row>
    <row r="1512" spans="2:5" ht="12.75" customHeight="1" hidden="1">
      <c r="B1512" s="112"/>
      <c r="C1512" s="112"/>
      <c r="D1512" s="112"/>
      <c r="E1512" s="112"/>
    </row>
    <row r="1513" spans="2:5" ht="12.75" customHeight="1" hidden="1">
      <c r="B1513" s="112"/>
      <c r="C1513" s="112"/>
      <c r="D1513" s="112"/>
      <c r="E1513" s="112"/>
    </row>
    <row r="1514" spans="2:5" ht="12.75" customHeight="1" hidden="1">
      <c r="B1514" s="112"/>
      <c r="C1514" s="112"/>
      <c r="D1514" s="112"/>
      <c r="E1514" s="112"/>
    </row>
    <row r="1515" spans="2:5" ht="12.75" customHeight="1" hidden="1">
      <c r="B1515" s="112"/>
      <c r="C1515" s="112"/>
      <c r="D1515" s="112"/>
      <c r="E1515" s="112"/>
    </row>
    <row r="1516" spans="2:5" ht="12.75" customHeight="1" hidden="1">
      <c r="B1516" s="112"/>
      <c r="C1516" s="112"/>
      <c r="D1516" s="112"/>
      <c r="E1516" s="112"/>
    </row>
    <row r="1517" spans="2:5" ht="12.75" customHeight="1" hidden="1">
      <c r="B1517" s="112"/>
      <c r="C1517" s="112"/>
      <c r="D1517" s="112"/>
      <c r="E1517" s="112"/>
    </row>
    <row r="1518" spans="2:5" ht="12.75" customHeight="1" hidden="1">
      <c r="B1518" s="112"/>
      <c r="C1518" s="112"/>
      <c r="D1518" s="112"/>
      <c r="E1518" s="112"/>
    </row>
    <row r="1519" spans="2:5" ht="12.75" customHeight="1" hidden="1">
      <c r="B1519" s="112"/>
      <c r="C1519" s="112"/>
      <c r="D1519" s="112"/>
      <c r="E1519" s="112"/>
    </row>
    <row r="1520" spans="2:5" ht="12.75" customHeight="1" hidden="1">
      <c r="B1520" s="112"/>
      <c r="C1520" s="112"/>
      <c r="D1520" s="112"/>
      <c r="E1520" s="112"/>
    </row>
    <row r="1521" spans="2:5" ht="12.75" customHeight="1" hidden="1">
      <c r="B1521" s="112"/>
      <c r="C1521" s="112"/>
      <c r="D1521" s="112"/>
      <c r="E1521" s="112"/>
    </row>
    <row r="1522" spans="2:5" ht="12.75" customHeight="1" hidden="1">
      <c r="B1522" s="112"/>
      <c r="C1522" s="112"/>
      <c r="D1522" s="112"/>
      <c r="E1522" s="112"/>
    </row>
    <row r="1523" spans="2:5" ht="12.75" customHeight="1" hidden="1">
      <c r="B1523" s="112"/>
      <c r="C1523" s="112"/>
      <c r="D1523" s="112"/>
      <c r="E1523" s="112"/>
    </row>
    <row r="1524" spans="2:5" ht="12.75" customHeight="1" hidden="1">
      <c r="B1524" s="112"/>
      <c r="C1524" s="112"/>
      <c r="D1524" s="112"/>
      <c r="E1524" s="112"/>
    </row>
    <row r="1525" spans="2:5" ht="12.75" customHeight="1" hidden="1">
      <c r="B1525" s="112"/>
      <c r="C1525" s="112"/>
      <c r="D1525" s="112"/>
      <c r="E1525" s="112"/>
    </row>
    <row r="1526" spans="2:5" ht="12.75" customHeight="1" hidden="1">
      <c r="B1526" s="112"/>
      <c r="C1526" s="112"/>
      <c r="D1526" s="112"/>
      <c r="E1526" s="112"/>
    </row>
    <row r="1527" spans="2:5" ht="12.75" customHeight="1" hidden="1">
      <c r="B1527" s="112"/>
      <c r="C1527" s="112"/>
      <c r="D1527" s="112"/>
      <c r="E1527" s="112"/>
    </row>
    <row r="1528" spans="2:5" ht="12.75" customHeight="1" hidden="1">
      <c r="B1528" s="112"/>
      <c r="C1528" s="112"/>
      <c r="D1528" s="112"/>
      <c r="E1528" s="112"/>
    </row>
    <row r="1529" spans="2:5" ht="12.75" customHeight="1" hidden="1">
      <c r="B1529" s="112"/>
      <c r="C1529" s="112"/>
      <c r="D1529" s="112"/>
      <c r="E1529" s="112"/>
    </row>
    <row r="1530" spans="2:5" ht="12.75" customHeight="1" hidden="1">
      <c r="B1530" s="112"/>
      <c r="C1530" s="112"/>
      <c r="D1530" s="112"/>
      <c r="E1530" s="112"/>
    </row>
    <row r="1531" spans="2:5" ht="12.75" customHeight="1" hidden="1">
      <c r="B1531" s="112"/>
      <c r="C1531" s="112"/>
      <c r="D1531" s="112"/>
      <c r="E1531" s="112"/>
    </row>
    <row r="1532" spans="2:5" ht="12.75" customHeight="1" hidden="1">
      <c r="B1532" s="112"/>
      <c r="C1532" s="112"/>
      <c r="D1532" s="112"/>
      <c r="E1532" s="112"/>
    </row>
    <row r="1533" spans="2:5" ht="12.75" customHeight="1" hidden="1">
      <c r="B1533" s="112"/>
      <c r="C1533" s="112"/>
      <c r="D1533" s="112"/>
      <c r="E1533" s="112"/>
    </row>
    <row r="1534" spans="2:5" ht="12.75" customHeight="1" hidden="1">
      <c r="B1534" s="112"/>
      <c r="C1534" s="112"/>
      <c r="D1534" s="112"/>
      <c r="E1534" s="112"/>
    </row>
    <row r="1535" spans="2:5" ht="12.75" customHeight="1" hidden="1">
      <c r="B1535" s="112"/>
      <c r="C1535" s="112"/>
      <c r="D1535" s="112"/>
      <c r="E1535" s="112"/>
    </row>
    <row r="1536" spans="2:5" ht="12.75" customHeight="1" hidden="1">
      <c r="B1536" s="112"/>
      <c r="C1536" s="112"/>
      <c r="D1536" s="112"/>
      <c r="E1536" s="112"/>
    </row>
    <row r="1537" spans="2:5" ht="12.75" customHeight="1" hidden="1">
      <c r="B1537" s="112"/>
      <c r="C1537" s="112"/>
      <c r="D1537" s="112"/>
      <c r="E1537" s="112"/>
    </row>
    <row r="1538" spans="2:5" ht="12.75" customHeight="1" hidden="1">
      <c r="B1538" s="112"/>
      <c r="C1538" s="112"/>
      <c r="D1538" s="112"/>
      <c r="E1538" s="112"/>
    </row>
    <row r="1539" spans="2:5" ht="12.75" customHeight="1" hidden="1">
      <c r="B1539" s="112"/>
      <c r="C1539" s="112"/>
      <c r="D1539" s="112"/>
      <c r="E1539" s="112"/>
    </row>
    <row r="1540" spans="2:5" ht="12.75" customHeight="1" hidden="1">
      <c r="B1540" s="112"/>
      <c r="C1540" s="112"/>
      <c r="D1540" s="112"/>
      <c r="E1540" s="112"/>
    </row>
    <row r="1541" spans="2:5" ht="12.75" customHeight="1" hidden="1">
      <c r="B1541" s="112"/>
      <c r="C1541" s="112"/>
      <c r="D1541" s="112"/>
      <c r="E1541" s="112"/>
    </row>
    <row r="1542" spans="2:5" ht="12.75" customHeight="1" hidden="1">
      <c r="B1542" s="112"/>
      <c r="C1542" s="112"/>
      <c r="D1542" s="112"/>
      <c r="E1542" s="112"/>
    </row>
    <row r="1543" spans="2:5" ht="12.75" customHeight="1" hidden="1">
      <c r="B1543" s="112"/>
      <c r="C1543" s="112"/>
      <c r="D1543" s="112"/>
      <c r="E1543" s="112"/>
    </row>
    <row r="1544" spans="2:5" ht="12.75" customHeight="1" hidden="1">
      <c r="B1544" s="112"/>
      <c r="C1544" s="112"/>
      <c r="D1544" s="112"/>
      <c r="E1544" s="112"/>
    </row>
    <row r="1545" spans="2:5" ht="12.75" customHeight="1" hidden="1">
      <c r="B1545" s="112"/>
      <c r="C1545" s="112"/>
      <c r="D1545" s="112"/>
      <c r="E1545" s="112"/>
    </row>
    <row r="1546" spans="2:5" ht="12.75" customHeight="1" hidden="1">
      <c r="B1546" s="112"/>
      <c r="C1546" s="112"/>
      <c r="D1546" s="112"/>
      <c r="E1546" s="112"/>
    </row>
    <row r="1547" spans="2:5" ht="12.75" customHeight="1" hidden="1">
      <c r="B1547" s="112"/>
      <c r="C1547" s="112"/>
      <c r="D1547" s="112"/>
      <c r="E1547" s="112"/>
    </row>
    <row r="1548" spans="2:5" ht="12.75" customHeight="1" hidden="1">
      <c r="B1548" s="112"/>
      <c r="C1548" s="112"/>
      <c r="D1548" s="112"/>
      <c r="E1548" s="112"/>
    </row>
    <row r="1549" spans="2:5" ht="12.75" customHeight="1" hidden="1">
      <c r="B1549" s="112"/>
      <c r="C1549" s="112"/>
      <c r="D1549" s="112"/>
      <c r="E1549" s="112"/>
    </row>
    <row r="1550" spans="2:5" ht="12.75" customHeight="1" hidden="1">
      <c r="B1550" s="112"/>
      <c r="C1550" s="112"/>
      <c r="D1550" s="112"/>
      <c r="E1550" s="112"/>
    </row>
    <row r="1551" spans="2:5" ht="12.75" customHeight="1" hidden="1">
      <c r="B1551" s="112"/>
      <c r="C1551" s="112"/>
      <c r="D1551" s="112"/>
      <c r="E1551" s="112"/>
    </row>
    <row r="1552" spans="2:5" ht="12.75" customHeight="1" hidden="1">
      <c r="B1552" s="112"/>
      <c r="C1552" s="112"/>
      <c r="D1552" s="112"/>
      <c r="E1552" s="112"/>
    </row>
    <row r="1553" spans="2:5" ht="12.75" customHeight="1" hidden="1">
      <c r="B1553" s="112"/>
      <c r="C1553" s="112"/>
      <c r="D1553" s="112"/>
      <c r="E1553" s="112"/>
    </row>
    <row r="1554" spans="2:5" ht="12.75" customHeight="1" hidden="1">
      <c r="B1554" s="112"/>
      <c r="C1554" s="112"/>
      <c r="D1554" s="112"/>
      <c r="E1554" s="112"/>
    </row>
    <row r="1555" spans="2:5" ht="12.75" customHeight="1" hidden="1">
      <c r="B1555" s="112"/>
      <c r="C1555" s="112"/>
      <c r="D1555" s="112"/>
      <c r="E1555" s="112"/>
    </row>
    <row r="1556" spans="2:5" ht="12.75" customHeight="1" hidden="1">
      <c r="B1556" s="112"/>
      <c r="C1556" s="112"/>
      <c r="D1556" s="112"/>
      <c r="E1556" s="112"/>
    </row>
    <row r="1557" spans="2:5" ht="12.75" customHeight="1" hidden="1">
      <c r="B1557" s="112"/>
      <c r="C1557" s="112"/>
      <c r="D1557" s="112"/>
      <c r="E1557" s="112"/>
    </row>
    <row r="1558" spans="2:5" ht="12.75" customHeight="1" hidden="1">
      <c r="B1558" s="112"/>
      <c r="C1558" s="112"/>
      <c r="D1558" s="112"/>
      <c r="E1558" s="112"/>
    </row>
    <row r="1559" spans="2:5" ht="12.75" customHeight="1" hidden="1">
      <c r="B1559" s="112"/>
      <c r="C1559" s="112"/>
      <c r="D1559" s="112"/>
      <c r="E1559" s="112"/>
    </row>
    <row r="1560" spans="2:5" ht="12.75" customHeight="1" hidden="1">
      <c r="B1560" s="112"/>
      <c r="C1560" s="112"/>
      <c r="D1560" s="112"/>
      <c r="E1560" s="112"/>
    </row>
    <row r="1561" spans="2:5" ht="12.75" customHeight="1" hidden="1">
      <c r="B1561" s="112"/>
      <c r="C1561" s="112"/>
      <c r="D1561" s="112"/>
      <c r="E1561" s="112"/>
    </row>
    <row r="1562" spans="2:5" ht="12.75" customHeight="1" hidden="1">
      <c r="B1562" s="112"/>
      <c r="C1562" s="112"/>
      <c r="D1562" s="112"/>
      <c r="E1562" s="112"/>
    </row>
    <row r="1563" spans="2:5" ht="12.75" customHeight="1" hidden="1">
      <c r="B1563" s="112"/>
      <c r="C1563" s="112"/>
      <c r="D1563" s="112"/>
      <c r="E1563" s="112"/>
    </row>
    <row r="1564" spans="2:5" ht="12.75" customHeight="1" hidden="1">
      <c r="B1564" s="112"/>
      <c r="C1564" s="112"/>
      <c r="D1564" s="112"/>
      <c r="E1564" s="112"/>
    </row>
    <row r="1565" spans="2:5" ht="12.75" customHeight="1" hidden="1">
      <c r="B1565" s="112"/>
      <c r="C1565" s="112"/>
      <c r="D1565" s="112"/>
      <c r="E1565" s="112"/>
    </row>
    <row r="1566" spans="2:5" ht="12.75" customHeight="1" hidden="1">
      <c r="B1566" s="112"/>
      <c r="C1566" s="112"/>
      <c r="D1566" s="112"/>
      <c r="E1566" s="112"/>
    </row>
    <row r="1567" spans="2:5" ht="12.75" customHeight="1" hidden="1">
      <c r="B1567" s="112"/>
      <c r="C1567" s="112"/>
      <c r="D1567" s="112"/>
      <c r="E1567" s="112"/>
    </row>
    <row r="1568" spans="2:5" ht="12.75" customHeight="1" hidden="1">
      <c r="B1568" s="112"/>
      <c r="C1568" s="112"/>
      <c r="D1568" s="112"/>
      <c r="E1568" s="112"/>
    </row>
    <row r="1569" spans="2:5" ht="12.75" customHeight="1" hidden="1">
      <c r="B1569" s="112"/>
      <c r="C1569" s="112"/>
      <c r="D1569" s="112"/>
      <c r="E1569" s="112"/>
    </row>
    <row r="1570" spans="2:5" ht="12.75" customHeight="1" hidden="1">
      <c r="B1570" s="112"/>
      <c r="C1570" s="112"/>
      <c r="D1570" s="112"/>
      <c r="E1570" s="112"/>
    </row>
    <row r="1571" spans="2:5" ht="12.75" customHeight="1" hidden="1">
      <c r="B1571" s="112"/>
      <c r="C1571" s="112"/>
      <c r="D1571" s="112"/>
      <c r="E1571" s="112"/>
    </row>
    <row r="1572" spans="2:5" ht="12.75" customHeight="1" hidden="1">
      <c r="B1572" s="112"/>
      <c r="C1572" s="112"/>
      <c r="D1572" s="112"/>
      <c r="E1572" s="112"/>
    </row>
    <row r="1573" spans="2:5" ht="12.75" customHeight="1" hidden="1">
      <c r="B1573" s="112"/>
      <c r="C1573" s="112"/>
      <c r="D1573" s="112"/>
      <c r="E1573" s="112"/>
    </row>
    <row r="1574" spans="2:5" ht="12.75" customHeight="1" hidden="1">
      <c r="B1574" s="112"/>
      <c r="C1574" s="112"/>
      <c r="D1574" s="112"/>
      <c r="E1574" s="112"/>
    </row>
    <row r="1575" spans="2:5" ht="12.75" customHeight="1" hidden="1">
      <c r="B1575" s="112"/>
      <c r="C1575" s="112"/>
      <c r="D1575" s="112"/>
      <c r="E1575" s="112"/>
    </row>
    <row r="1576" spans="2:5" ht="12.75" customHeight="1" hidden="1">
      <c r="B1576" s="112"/>
      <c r="C1576" s="112"/>
      <c r="D1576" s="112"/>
      <c r="E1576" s="112"/>
    </row>
    <row r="1577" spans="2:5" ht="12.75" customHeight="1" hidden="1">
      <c r="B1577" s="112"/>
      <c r="C1577" s="112"/>
      <c r="D1577" s="112"/>
      <c r="E1577" s="112"/>
    </row>
    <row r="1578" spans="2:5" ht="12.75" customHeight="1" hidden="1">
      <c r="B1578" s="112"/>
      <c r="C1578" s="112"/>
      <c r="D1578" s="112"/>
      <c r="E1578" s="112"/>
    </row>
    <row r="1579" spans="2:5" ht="12.75" customHeight="1" hidden="1">
      <c r="B1579" s="112"/>
      <c r="C1579" s="112"/>
      <c r="D1579" s="112"/>
      <c r="E1579" s="112"/>
    </row>
    <row r="1580" spans="2:5" ht="12.75" customHeight="1" hidden="1">
      <c r="B1580" s="112"/>
      <c r="C1580" s="112"/>
      <c r="D1580" s="112"/>
      <c r="E1580" s="112"/>
    </row>
    <row r="1581" spans="2:5" ht="12.75" customHeight="1" hidden="1">
      <c r="B1581" s="112"/>
      <c r="C1581" s="112"/>
      <c r="D1581" s="112"/>
      <c r="E1581" s="112"/>
    </row>
    <row r="1582" spans="2:5" ht="12.75" customHeight="1" hidden="1">
      <c r="B1582" s="112"/>
      <c r="C1582" s="112"/>
      <c r="D1582" s="112"/>
      <c r="E1582" s="112"/>
    </row>
    <row r="1583" spans="2:5" ht="12.75" customHeight="1" hidden="1">
      <c r="B1583" s="112"/>
      <c r="C1583" s="112"/>
      <c r="D1583" s="112"/>
      <c r="E1583" s="112"/>
    </row>
    <row r="1584" spans="2:5" ht="12.75" customHeight="1" hidden="1">
      <c r="B1584" s="112"/>
      <c r="C1584" s="112"/>
      <c r="D1584" s="112"/>
      <c r="E1584" s="112"/>
    </row>
    <row r="1585" spans="2:5" ht="12.75" customHeight="1" hidden="1">
      <c r="B1585" s="112"/>
      <c r="C1585" s="112"/>
      <c r="D1585" s="112"/>
      <c r="E1585" s="112"/>
    </row>
    <row r="1586" spans="2:5" ht="12.75" customHeight="1" hidden="1">
      <c r="B1586" s="112"/>
      <c r="C1586" s="112"/>
      <c r="D1586" s="112"/>
      <c r="E1586" s="112"/>
    </row>
    <row r="1587" spans="2:5" ht="12.75" customHeight="1" hidden="1">
      <c r="B1587" s="112"/>
      <c r="C1587" s="112"/>
      <c r="D1587" s="112"/>
      <c r="E1587" s="112"/>
    </row>
    <row r="1588" spans="2:5" ht="12.75" customHeight="1" hidden="1">
      <c r="B1588" s="112"/>
      <c r="C1588" s="112"/>
      <c r="D1588" s="112"/>
      <c r="E1588" s="112"/>
    </row>
    <row r="1589" spans="2:5" ht="12.75" customHeight="1" hidden="1">
      <c r="B1589" s="112"/>
      <c r="C1589" s="112"/>
      <c r="D1589" s="112"/>
      <c r="E1589" s="112"/>
    </row>
    <row r="1590" spans="2:5" ht="12.75" customHeight="1" hidden="1">
      <c r="B1590" s="112"/>
      <c r="C1590" s="112"/>
      <c r="D1590" s="112"/>
      <c r="E1590" s="112"/>
    </row>
    <row r="1591" spans="2:5" ht="12.75" customHeight="1" hidden="1">
      <c r="B1591" s="112"/>
      <c r="C1591" s="112"/>
      <c r="D1591" s="112"/>
      <c r="E1591" s="112"/>
    </row>
    <row r="1592" spans="2:5" ht="12.75" customHeight="1" hidden="1">
      <c r="B1592" s="112"/>
      <c r="C1592" s="112"/>
      <c r="D1592" s="112"/>
      <c r="E1592" s="112"/>
    </row>
    <row r="1593" spans="2:5" ht="12.75" customHeight="1" hidden="1">
      <c r="B1593" s="112"/>
      <c r="C1593" s="112"/>
      <c r="D1593" s="112"/>
      <c r="E1593" s="112"/>
    </row>
    <row r="1594" spans="2:5" ht="12.75" customHeight="1" hidden="1">
      <c r="B1594" s="112"/>
      <c r="C1594" s="112"/>
      <c r="D1594" s="112"/>
      <c r="E1594" s="112"/>
    </row>
    <row r="1595" spans="2:5" ht="12.75" customHeight="1" hidden="1">
      <c r="B1595" s="112"/>
      <c r="C1595" s="112"/>
      <c r="D1595" s="112"/>
      <c r="E1595" s="112"/>
    </row>
    <row r="1596" spans="2:5" ht="12.75" customHeight="1" hidden="1">
      <c r="B1596" s="112"/>
      <c r="C1596" s="112"/>
      <c r="D1596" s="112"/>
      <c r="E1596" s="112"/>
    </row>
    <row r="1597" spans="2:5" ht="12.75" customHeight="1" hidden="1">
      <c r="B1597" s="112"/>
      <c r="C1597" s="112"/>
      <c r="D1597" s="112"/>
      <c r="E1597" s="112"/>
    </row>
    <row r="1598" spans="2:5" ht="12.75" customHeight="1" hidden="1">
      <c r="B1598" s="112"/>
      <c r="C1598" s="112"/>
      <c r="D1598" s="112"/>
      <c r="E1598" s="112"/>
    </row>
    <row r="1599" spans="2:5" ht="12.75" customHeight="1" hidden="1">
      <c r="B1599" s="112"/>
      <c r="C1599" s="112"/>
      <c r="D1599" s="112"/>
      <c r="E1599" s="112"/>
    </row>
    <row r="1600" spans="2:5" ht="12.75" customHeight="1" hidden="1">
      <c r="B1600" s="112"/>
      <c r="C1600" s="112"/>
      <c r="D1600" s="112"/>
      <c r="E1600" s="112"/>
    </row>
    <row r="1601" spans="2:5" ht="12.75" customHeight="1" hidden="1">
      <c r="B1601" s="112"/>
      <c r="C1601" s="112"/>
      <c r="D1601" s="112"/>
      <c r="E1601" s="112"/>
    </row>
    <row r="1602" spans="2:5" ht="12.75" customHeight="1" hidden="1">
      <c r="B1602" s="112"/>
      <c r="C1602" s="112"/>
      <c r="D1602" s="112"/>
      <c r="E1602" s="112"/>
    </row>
    <row r="1603" spans="2:5" ht="12.75" customHeight="1" hidden="1">
      <c r="B1603" s="112"/>
      <c r="C1603" s="112"/>
      <c r="D1603" s="112"/>
      <c r="E1603" s="112"/>
    </row>
    <row r="1604" spans="2:5" ht="12.75" customHeight="1" hidden="1">
      <c r="B1604" s="112"/>
      <c r="C1604" s="112"/>
      <c r="D1604" s="112"/>
      <c r="E1604" s="112"/>
    </row>
    <row r="1605" spans="2:5" ht="12.75" customHeight="1" hidden="1">
      <c r="B1605" s="112"/>
      <c r="C1605" s="112"/>
      <c r="D1605" s="112"/>
      <c r="E1605" s="112"/>
    </row>
    <row r="1606" spans="2:5" ht="12.75" customHeight="1" hidden="1">
      <c r="B1606" s="112"/>
      <c r="C1606" s="112"/>
      <c r="D1606" s="112"/>
      <c r="E1606" s="112"/>
    </row>
    <row r="1607" spans="2:5" ht="12.75" customHeight="1" hidden="1">
      <c r="B1607" s="112"/>
      <c r="C1607" s="112"/>
      <c r="D1607" s="112"/>
      <c r="E1607" s="112"/>
    </row>
    <row r="1608" spans="2:5" ht="12.75" customHeight="1" hidden="1">
      <c r="B1608" s="112"/>
      <c r="C1608" s="112"/>
      <c r="D1608" s="112"/>
      <c r="E1608" s="112"/>
    </row>
    <row r="1609" spans="2:5" ht="12.75" customHeight="1" hidden="1">
      <c r="B1609" s="112"/>
      <c r="C1609" s="112"/>
      <c r="D1609" s="112"/>
      <c r="E1609" s="112"/>
    </row>
    <row r="1610" spans="2:5" ht="12.75" customHeight="1" hidden="1">
      <c r="B1610" s="112"/>
      <c r="C1610" s="112"/>
      <c r="D1610" s="112"/>
      <c r="E1610" s="112"/>
    </row>
    <row r="1611" spans="2:5" ht="12.75" customHeight="1" hidden="1">
      <c r="B1611" s="112"/>
      <c r="C1611" s="112"/>
      <c r="D1611" s="112"/>
      <c r="E1611" s="112"/>
    </row>
    <row r="1612" spans="2:5" ht="12.75" customHeight="1" hidden="1">
      <c r="B1612" s="112"/>
      <c r="C1612" s="112"/>
      <c r="D1612" s="112"/>
      <c r="E1612" s="112"/>
    </row>
    <row r="1613" spans="2:5" ht="12.75" customHeight="1" hidden="1">
      <c r="B1613" s="112"/>
      <c r="C1613" s="112"/>
      <c r="D1613" s="112"/>
      <c r="E1613" s="112"/>
    </row>
    <row r="1614" spans="2:5" ht="12.75" customHeight="1" hidden="1">
      <c r="B1614" s="112"/>
      <c r="C1614" s="112"/>
      <c r="D1614" s="112"/>
      <c r="E1614" s="112"/>
    </row>
    <row r="1615" spans="2:5" ht="12.75" customHeight="1" hidden="1">
      <c r="B1615" s="112"/>
      <c r="C1615" s="112"/>
      <c r="D1615" s="112"/>
      <c r="E1615" s="112"/>
    </row>
    <row r="1616" spans="2:5" ht="12.75" customHeight="1" hidden="1">
      <c r="B1616" s="112"/>
      <c r="C1616" s="112"/>
      <c r="D1616" s="112"/>
      <c r="E1616" s="112"/>
    </row>
    <row r="1617" spans="2:5" ht="12.75" customHeight="1" hidden="1">
      <c r="B1617" s="112"/>
      <c r="C1617" s="112"/>
      <c r="D1617" s="112"/>
      <c r="E1617" s="112"/>
    </row>
    <row r="1618" spans="2:5" ht="12.75" customHeight="1" hidden="1">
      <c r="B1618" s="112"/>
      <c r="C1618" s="112"/>
      <c r="D1618" s="112"/>
      <c r="E1618" s="112"/>
    </row>
    <row r="1619" spans="2:5" ht="12.75" customHeight="1" hidden="1">
      <c r="B1619" s="112"/>
      <c r="C1619" s="112"/>
      <c r="D1619" s="112"/>
      <c r="E1619" s="112"/>
    </row>
    <row r="1620" spans="2:5" ht="12.75" customHeight="1" hidden="1">
      <c r="B1620" s="112"/>
      <c r="C1620" s="112"/>
      <c r="D1620" s="112"/>
      <c r="E1620" s="112"/>
    </row>
    <row r="1621" spans="2:5" ht="12.75" customHeight="1" hidden="1">
      <c r="B1621" s="112"/>
      <c r="C1621" s="112"/>
      <c r="D1621" s="112"/>
      <c r="E1621" s="112"/>
    </row>
    <row r="1622" spans="2:5" ht="12.75" customHeight="1" hidden="1">
      <c r="B1622" s="112"/>
      <c r="C1622" s="112"/>
      <c r="D1622" s="112"/>
      <c r="E1622" s="112"/>
    </row>
    <row r="1623" spans="2:5" ht="12.75" customHeight="1" hidden="1">
      <c r="B1623" s="112"/>
      <c r="C1623" s="112"/>
      <c r="D1623" s="112"/>
      <c r="E1623" s="112"/>
    </row>
    <row r="1624" spans="2:5" ht="12.75" customHeight="1" hidden="1">
      <c r="B1624" s="112"/>
      <c r="C1624" s="112"/>
      <c r="D1624" s="112"/>
      <c r="E1624" s="112"/>
    </row>
    <row r="1625" spans="2:5" ht="12.75" customHeight="1" hidden="1">
      <c r="B1625" s="112"/>
      <c r="C1625" s="112"/>
      <c r="D1625" s="112"/>
      <c r="E1625" s="112"/>
    </row>
    <row r="1626" spans="2:5" ht="12.75" customHeight="1" hidden="1">
      <c r="B1626" s="112"/>
      <c r="C1626" s="112"/>
      <c r="D1626" s="112"/>
      <c r="E1626" s="112"/>
    </row>
    <row r="1627" spans="2:5" ht="12.75" customHeight="1" hidden="1">
      <c r="B1627" s="112"/>
      <c r="C1627" s="112"/>
      <c r="D1627" s="112"/>
      <c r="E1627" s="112"/>
    </row>
    <row r="1628" spans="2:5" ht="12.75" customHeight="1" hidden="1">
      <c r="B1628" s="112"/>
      <c r="C1628" s="112"/>
      <c r="D1628" s="112"/>
      <c r="E1628" s="112"/>
    </row>
    <row r="1629" spans="2:5" ht="12.75" customHeight="1" hidden="1">
      <c r="B1629" s="112"/>
      <c r="C1629" s="112"/>
      <c r="D1629" s="112"/>
      <c r="E1629" s="112"/>
    </row>
    <row r="1630" spans="2:5" ht="12.75" customHeight="1" hidden="1">
      <c r="B1630" s="112"/>
      <c r="C1630" s="112"/>
      <c r="D1630" s="112"/>
      <c r="E1630" s="112"/>
    </row>
    <row r="1631" spans="2:5" ht="12.75" customHeight="1" hidden="1">
      <c r="B1631" s="112"/>
      <c r="C1631" s="112"/>
      <c r="D1631" s="112"/>
      <c r="E1631" s="112"/>
    </row>
    <row r="1632" spans="2:5" ht="12.75" customHeight="1" hidden="1">
      <c r="B1632" s="112"/>
      <c r="C1632" s="112"/>
      <c r="D1632" s="112"/>
      <c r="E1632" s="112"/>
    </row>
    <row r="1633" spans="2:5" ht="12.75" customHeight="1" hidden="1">
      <c r="B1633" s="112"/>
      <c r="C1633" s="112"/>
      <c r="D1633" s="112"/>
      <c r="E1633" s="112"/>
    </row>
    <row r="1634" spans="2:5" ht="12.75" customHeight="1" hidden="1">
      <c r="B1634" s="112"/>
      <c r="C1634" s="112"/>
      <c r="D1634" s="112"/>
      <c r="E1634" s="112"/>
    </row>
    <row r="1635" spans="2:5" ht="12.75" customHeight="1" hidden="1">
      <c r="B1635" s="112"/>
      <c r="C1635" s="112"/>
      <c r="D1635" s="112"/>
      <c r="E1635" s="112"/>
    </row>
    <row r="1636" spans="2:5" ht="12.75" customHeight="1" hidden="1">
      <c r="B1636" s="112"/>
      <c r="C1636" s="112"/>
      <c r="D1636" s="112"/>
      <c r="E1636" s="112"/>
    </row>
    <row r="1637" spans="2:5" ht="12.75" customHeight="1" hidden="1">
      <c r="B1637" s="112"/>
      <c r="C1637" s="112"/>
      <c r="D1637" s="112"/>
      <c r="E1637" s="112"/>
    </row>
    <row r="1638" spans="2:5" ht="12.75" customHeight="1" hidden="1">
      <c r="B1638" s="112"/>
      <c r="C1638" s="112"/>
      <c r="D1638" s="112"/>
      <c r="E1638" s="112"/>
    </row>
    <row r="1639" spans="2:5" ht="12.75" customHeight="1" hidden="1">
      <c r="B1639" s="112"/>
      <c r="C1639" s="112"/>
      <c r="D1639" s="112"/>
      <c r="E1639" s="112"/>
    </row>
    <row r="1640" spans="2:5" ht="12.75" customHeight="1" hidden="1">
      <c r="B1640" s="112"/>
      <c r="C1640" s="112"/>
      <c r="D1640" s="112"/>
      <c r="E1640" s="112"/>
    </row>
    <row r="1641" spans="2:5" ht="12.75" customHeight="1" hidden="1">
      <c r="B1641" s="112"/>
      <c r="C1641" s="112"/>
      <c r="D1641" s="112"/>
      <c r="E1641" s="112"/>
    </row>
    <row r="1642" spans="2:5" ht="12.75" customHeight="1" hidden="1">
      <c r="B1642" s="112"/>
      <c r="C1642" s="112"/>
      <c r="D1642" s="112"/>
      <c r="E1642" s="112"/>
    </row>
    <row r="1643" spans="2:5" ht="12.75" customHeight="1" hidden="1">
      <c r="B1643" s="112"/>
      <c r="C1643" s="112"/>
      <c r="D1643" s="112"/>
      <c r="E1643" s="112"/>
    </row>
    <row r="1644" spans="2:5" ht="12.75" customHeight="1" hidden="1">
      <c r="B1644" s="112"/>
      <c r="C1644" s="112"/>
      <c r="D1644" s="112"/>
      <c r="E1644" s="112"/>
    </row>
    <row r="1645" spans="2:5" ht="12.75" customHeight="1" hidden="1">
      <c r="B1645" s="112"/>
      <c r="C1645" s="112"/>
      <c r="D1645" s="112"/>
      <c r="E1645" s="112"/>
    </row>
    <row r="1646" spans="2:5" ht="12.75" customHeight="1" hidden="1">
      <c r="B1646" s="112"/>
      <c r="C1646" s="112"/>
      <c r="D1646" s="112"/>
      <c r="E1646" s="112"/>
    </row>
    <row r="1647" spans="2:5" ht="12.75" customHeight="1" hidden="1">
      <c r="B1647" s="112"/>
      <c r="C1647" s="112"/>
      <c r="D1647" s="112"/>
      <c r="E1647" s="112"/>
    </row>
    <row r="1648" spans="2:5" ht="12.75" customHeight="1" hidden="1">
      <c r="B1648" s="112"/>
      <c r="C1648" s="112"/>
      <c r="D1648" s="112"/>
      <c r="E1648" s="112"/>
    </row>
    <row r="1649" spans="2:5" ht="12.75" customHeight="1" hidden="1">
      <c r="B1649" s="112"/>
      <c r="C1649" s="112"/>
      <c r="D1649" s="112"/>
      <c r="E1649" s="112"/>
    </row>
    <row r="1650" spans="2:5" ht="12.75" customHeight="1" hidden="1">
      <c r="B1650" s="112"/>
      <c r="C1650" s="112"/>
      <c r="D1650" s="112"/>
      <c r="E1650" s="112"/>
    </row>
    <row r="1651" spans="2:5" ht="12.75" customHeight="1" hidden="1">
      <c r="B1651" s="112"/>
      <c r="C1651" s="112"/>
      <c r="D1651" s="112"/>
      <c r="E1651" s="112"/>
    </row>
    <row r="1652" spans="2:5" ht="12.75" customHeight="1" hidden="1">
      <c r="B1652" s="112"/>
      <c r="C1652" s="112"/>
      <c r="D1652" s="112"/>
      <c r="E1652" s="112"/>
    </row>
    <row r="1653" spans="2:5" ht="12.75" customHeight="1" hidden="1">
      <c r="B1653" s="112"/>
      <c r="C1653" s="112"/>
      <c r="D1653" s="112"/>
      <c r="E1653" s="112"/>
    </row>
    <row r="1654" spans="2:5" ht="12.75" customHeight="1" hidden="1">
      <c r="B1654" s="112"/>
      <c r="C1654" s="112"/>
      <c r="D1654" s="112"/>
      <c r="E1654" s="112"/>
    </row>
    <row r="1655" spans="2:5" ht="12.75" customHeight="1" hidden="1">
      <c r="B1655" s="112"/>
      <c r="C1655" s="112"/>
      <c r="D1655" s="112"/>
      <c r="E1655" s="112"/>
    </row>
    <row r="1656" spans="2:5" ht="12.75" customHeight="1" hidden="1">
      <c r="B1656" s="112"/>
      <c r="C1656" s="112"/>
      <c r="D1656" s="112"/>
      <c r="E1656" s="112"/>
    </row>
    <row r="1657" spans="2:5" ht="12.75" customHeight="1" hidden="1">
      <c r="B1657" s="112"/>
      <c r="C1657" s="112"/>
      <c r="D1657" s="112"/>
      <c r="E1657" s="112"/>
    </row>
    <row r="1658" spans="2:5" ht="12.75" customHeight="1" hidden="1">
      <c r="B1658" s="112"/>
      <c r="C1658" s="112"/>
      <c r="D1658" s="112"/>
      <c r="E1658" s="112"/>
    </row>
    <row r="1659" spans="2:5" ht="12.75" customHeight="1" hidden="1">
      <c r="B1659" s="112"/>
      <c r="C1659" s="112"/>
      <c r="D1659" s="112"/>
      <c r="E1659" s="112"/>
    </row>
    <row r="1660" spans="2:5" ht="12.75" customHeight="1" hidden="1">
      <c r="B1660" s="112"/>
      <c r="C1660" s="112"/>
      <c r="D1660" s="112"/>
      <c r="E1660" s="112"/>
    </row>
    <row r="1661" spans="2:5" ht="12.75" customHeight="1" hidden="1">
      <c r="B1661" s="112"/>
      <c r="C1661" s="112"/>
      <c r="D1661" s="112"/>
      <c r="E1661" s="112"/>
    </row>
    <row r="1662" spans="2:5" ht="12.75" customHeight="1" hidden="1">
      <c r="B1662" s="112"/>
      <c r="C1662" s="112"/>
      <c r="D1662" s="112"/>
      <c r="E1662" s="112"/>
    </row>
    <row r="1663" spans="2:5" ht="12.75" customHeight="1" hidden="1">
      <c r="B1663" s="112"/>
      <c r="C1663" s="112"/>
      <c r="D1663" s="112"/>
      <c r="E1663" s="112"/>
    </row>
    <row r="1664" spans="2:5" ht="12.75" customHeight="1" hidden="1">
      <c r="B1664" s="112"/>
      <c r="C1664" s="112"/>
      <c r="D1664" s="112"/>
      <c r="E1664" s="112"/>
    </row>
    <row r="1665" spans="2:5" ht="12.75" customHeight="1" hidden="1">
      <c r="B1665" s="112"/>
      <c r="C1665" s="112"/>
      <c r="D1665" s="112"/>
      <c r="E1665" s="112"/>
    </row>
    <row r="1666" spans="2:5" ht="12.75" customHeight="1" hidden="1">
      <c r="B1666" s="112"/>
      <c r="C1666" s="112"/>
      <c r="D1666" s="112"/>
      <c r="E1666" s="112"/>
    </row>
    <row r="1667" spans="2:5" ht="12.75" customHeight="1" hidden="1">
      <c r="B1667" s="112"/>
      <c r="C1667" s="112"/>
      <c r="D1667" s="112"/>
      <c r="E1667" s="112"/>
    </row>
    <row r="1668" spans="2:5" ht="12.75" customHeight="1" hidden="1">
      <c r="B1668" s="112"/>
      <c r="C1668" s="112"/>
      <c r="D1668" s="112"/>
      <c r="E1668" s="112"/>
    </row>
    <row r="1669" spans="2:5" ht="12.75" customHeight="1" hidden="1">
      <c r="B1669" s="112"/>
      <c r="C1669" s="112"/>
      <c r="D1669" s="112"/>
      <c r="E1669" s="112"/>
    </row>
    <row r="1670" spans="2:5" ht="12.75" customHeight="1" hidden="1">
      <c r="B1670" s="112"/>
      <c r="C1670" s="112"/>
      <c r="D1670" s="112"/>
      <c r="E1670" s="112"/>
    </row>
    <row r="1671" spans="2:5" ht="12.75" customHeight="1" hidden="1">
      <c r="B1671" s="112"/>
      <c r="C1671" s="112"/>
      <c r="D1671" s="112"/>
      <c r="E1671" s="112"/>
    </row>
    <row r="1672" spans="2:5" ht="12.75" customHeight="1" hidden="1">
      <c r="B1672" s="112"/>
      <c r="C1672" s="112"/>
      <c r="D1672" s="112"/>
      <c r="E1672" s="112"/>
    </row>
    <row r="1673" spans="2:5" ht="12.75" customHeight="1" hidden="1">
      <c r="B1673" s="112"/>
      <c r="C1673" s="112"/>
      <c r="D1673" s="112"/>
      <c r="E1673" s="112"/>
    </row>
    <row r="1674" spans="2:5" ht="12.75" customHeight="1" hidden="1">
      <c r="B1674" s="112"/>
      <c r="C1674" s="112"/>
      <c r="D1674" s="112"/>
      <c r="E1674" s="112"/>
    </row>
    <row r="1675" spans="2:5" ht="12.75" customHeight="1" hidden="1">
      <c r="B1675" s="112"/>
      <c r="C1675" s="112"/>
      <c r="D1675" s="112"/>
      <c r="E1675" s="112"/>
    </row>
    <row r="1676" spans="2:5" ht="12.75" customHeight="1" hidden="1">
      <c r="B1676" s="112"/>
      <c r="C1676" s="112"/>
      <c r="D1676" s="112"/>
      <c r="E1676" s="112"/>
    </row>
    <row r="1677" spans="2:5" ht="12.75" customHeight="1" hidden="1">
      <c r="B1677" s="112"/>
      <c r="C1677" s="112"/>
      <c r="D1677" s="112"/>
      <c r="E1677" s="112"/>
    </row>
    <row r="1678" spans="2:5" ht="12.75" customHeight="1" hidden="1">
      <c r="B1678" s="112"/>
      <c r="C1678" s="112"/>
      <c r="D1678" s="112"/>
      <c r="E1678" s="112"/>
    </row>
    <row r="1679" spans="2:5" ht="12.75" customHeight="1" hidden="1">
      <c r="B1679" s="112"/>
      <c r="C1679" s="112"/>
      <c r="D1679" s="112"/>
      <c r="E1679" s="112"/>
    </row>
    <row r="1680" spans="2:5" ht="12.75" customHeight="1" hidden="1">
      <c r="B1680" s="112"/>
      <c r="C1680" s="112"/>
      <c r="D1680" s="112"/>
      <c r="E1680" s="112"/>
    </row>
    <row r="1681" spans="2:5" ht="12.75" customHeight="1" hidden="1">
      <c r="B1681" s="112"/>
      <c r="C1681" s="112"/>
      <c r="D1681" s="112"/>
      <c r="E1681" s="112"/>
    </row>
    <row r="1682" spans="2:5" ht="12.75" customHeight="1" hidden="1">
      <c r="B1682" s="112"/>
      <c r="C1682" s="112"/>
      <c r="D1682" s="112"/>
      <c r="E1682" s="112"/>
    </row>
    <row r="1683" spans="2:5" ht="12.75" customHeight="1" hidden="1">
      <c r="B1683" s="112"/>
      <c r="C1683" s="112"/>
      <c r="D1683" s="112"/>
      <c r="E1683" s="112"/>
    </row>
    <row r="1684" spans="2:5" ht="12.75" customHeight="1" hidden="1">
      <c r="B1684" s="112"/>
      <c r="C1684" s="112"/>
      <c r="D1684" s="112"/>
      <c r="E1684" s="112"/>
    </row>
    <row r="1685" spans="2:5" ht="12.75" customHeight="1" hidden="1">
      <c r="B1685" s="112"/>
      <c r="C1685" s="112"/>
      <c r="D1685" s="112"/>
      <c r="E1685" s="112"/>
    </row>
    <row r="1686" spans="2:5" ht="12.75" customHeight="1" hidden="1">
      <c r="B1686" s="112"/>
      <c r="C1686" s="112"/>
      <c r="D1686" s="112"/>
      <c r="E1686" s="112"/>
    </row>
    <row r="1687" spans="2:5" ht="12.75" customHeight="1" hidden="1">
      <c r="B1687" s="112"/>
      <c r="C1687" s="112"/>
      <c r="D1687" s="112"/>
      <c r="E1687" s="112"/>
    </row>
    <row r="1688" spans="2:5" ht="12.75" customHeight="1" hidden="1">
      <c r="B1688" s="112"/>
      <c r="C1688" s="112"/>
      <c r="D1688" s="112"/>
      <c r="E1688" s="112"/>
    </row>
    <row r="1689" spans="2:5" ht="12.75" customHeight="1" hidden="1">
      <c r="B1689" s="112"/>
      <c r="C1689" s="112"/>
      <c r="D1689" s="112"/>
      <c r="E1689" s="112"/>
    </row>
    <row r="1690" spans="2:5" ht="12.75" customHeight="1" hidden="1">
      <c r="B1690" s="112"/>
      <c r="C1690" s="112"/>
      <c r="D1690" s="112"/>
      <c r="E1690" s="112"/>
    </row>
    <row r="1691" spans="2:5" ht="12.75" customHeight="1" hidden="1">
      <c r="B1691" s="112"/>
      <c r="C1691" s="112"/>
      <c r="D1691" s="112"/>
      <c r="E1691" s="112"/>
    </row>
    <row r="1692" spans="2:5" ht="12.75" customHeight="1" hidden="1">
      <c r="B1692" s="112"/>
      <c r="C1692" s="112"/>
      <c r="D1692" s="112"/>
      <c r="E1692" s="112"/>
    </row>
    <row r="1693" spans="2:5" ht="12.75" customHeight="1" hidden="1">
      <c r="B1693" s="112"/>
      <c r="C1693" s="112"/>
      <c r="D1693" s="112"/>
      <c r="E1693" s="112"/>
    </row>
    <row r="1694" spans="2:5" ht="12.75" customHeight="1" hidden="1">
      <c r="B1694" s="112"/>
      <c r="C1694" s="112"/>
      <c r="D1694" s="112"/>
      <c r="E1694" s="112"/>
    </row>
    <row r="1695" spans="2:5" ht="12.75" customHeight="1" hidden="1">
      <c r="B1695" s="112"/>
      <c r="C1695" s="112"/>
      <c r="D1695" s="112"/>
      <c r="E1695" s="112"/>
    </row>
    <row r="1696" spans="2:5" ht="12.75" customHeight="1" hidden="1">
      <c r="B1696" s="112"/>
      <c r="C1696" s="112"/>
      <c r="D1696" s="112"/>
      <c r="E1696" s="112"/>
    </row>
    <row r="1697" spans="2:5" ht="12.75" customHeight="1" hidden="1">
      <c r="B1697" s="112"/>
      <c r="C1697" s="112"/>
      <c r="D1697" s="112"/>
      <c r="E1697" s="112"/>
    </row>
    <row r="1698" spans="2:5" ht="12.75" customHeight="1" hidden="1">
      <c r="B1698" s="112"/>
      <c r="C1698" s="112"/>
      <c r="D1698" s="112"/>
      <c r="E1698" s="112"/>
    </row>
    <row r="1699" spans="2:5" ht="12.75" customHeight="1" hidden="1">
      <c r="B1699" s="112"/>
      <c r="C1699" s="112"/>
      <c r="D1699" s="112"/>
      <c r="E1699" s="112"/>
    </row>
    <row r="1700" spans="2:5" ht="12.75" customHeight="1" hidden="1">
      <c r="B1700" s="112"/>
      <c r="C1700" s="112"/>
      <c r="D1700" s="112"/>
      <c r="E1700" s="112"/>
    </row>
    <row r="1701" spans="2:5" ht="12.75" customHeight="1" hidden="1">
      <c r="B1701" s="112"/>
      <c r="C1701" s="112"/>
      <c r="D1701" s="112"/>
      <c r="E1701" s="112"/>
    </row>
    <row r="1702" spans="2:5" ht="12.75" customHeight="1" hidden="1">
      <c r="B1702" s="112"/>
      <c r="C1702" s="112"/>
      <c r="D1702" s="112"/>
      <c r="E1702" s="112"/>
    </row>
    <row r="1703" spans="2:5" ht="12.75" customHeight="1" hidden="1">
      <c r="B1703" s="112"/>
      <c r="C1703" s="112"/>
      <c r="D1703" s="112"/>
      <c r="E1703" s="112"/>
    </row>
    <row r="1704" spans="2:5" ht="12.75" customHeight="1" hidden="1">
      <c r="B1704" s="112"/>
      <c r="C1704" s="112"/>
      <c r="D1704" s="112"/>
      <c r="E1704" s="112"/>
    </row>
    <row r="1705" spans="2:5" ht="12.75" customHeight="1" hidden="1">
      <c r="B1705" s="112"/>
      <c r="C1705" s="112"/>
      <c r="D1705" s="112"/>
      <c r="E1705" s="112"/>
    </row>
    <row r="1706" spans="2:5" ht="12.75" customHeight="1" hidden="1">
      <c r="B1706" s="112"/>
      <c r="C1706" s="112"/>
      <c r="D1706" s="112"/>
      <c r="E1706" s="112"/>
    </row>
    <row r="1707" spans="2:5" ht="12.75" customHeight="1" hidden="1">
      <c r="B1707" s="112"/>
      <c r="C1707" s="112"/>
      <c r="D1707" s="112"/>
      <c r="E1707" s="112"/>
    </row>
    <row r="1708" spans="2:5" ht="12.75" customHeight="1" hidden="1">
      <c r="B1708" s="112"/>
      <c r="C1708" s="112"/>
      <c r="D1708" s="112"/>
      <c r="E1708" s="112"/>
    </row>
    <row r="1709" spans="2:5" ht="12.75" customHeight="1" hidden="1">
      <c r="B1709" s="112"/>
      <c r="C1709" s="112"/>
      <c r="D1709" s="112"/>
      <c r="E1709" s="112"/>
    </row>
    <row r="1710" spans="2:5" ht="12.75" customHeight="1" hidden="1">
      <c r="B1710" s="112"/>
      <c r="C1710" s="112"/>
      <c r="D1710" s="112"/>
      <c r="E1710" s="112"/>
    </row>
    <row r="1711" spans="2:5" ht="12.75" customHeight="1" hidden="1">
      <c r="B1711" s="112"/>
      <c r="C1711" s="112"/>
      <c r="D1711" s="112"/>
      <c r="E1711" s="112"/>
    </row>
    <row r="1712" spans="2:5" ht="12.75" customHeight="1" hidden="1">
      <c r="B1712" s="112"/>
      <c r="C1712" s="112"/>
      <c r="D1712" s="112"/>
      <c r="E1712" s="112"/>
    </row>
    <row r="1713" spans="2:5" ht="12.75" customHeight="1" hidden="1">
      <c r="B1713" s="112"/>
      <c r="C1713" s="112"/>
      <c r="D1713" s="112"/>
      <c r="E1713" s="112"/>
    </row>
    <row r="1714" spans="2:5" ht="12.75" customHeight="1" hidden="1">
      <c r="B1714" s="112"/>
      <c r="C1714" s="112"/>
      <c r="D1714" s="112"/>
      <c r="E1714" s="112"/>
    </row>
    <row r="1715" spans="2:5" ht="12.75" customHeight="1" hidden="1">
      <c r="B1715" s="112"/>
      <c r="C1715" s="112"/>
      <c r="D1715" s="112"/>
      <c r="E1715" s="112"/>
    </row>
    <row r="1716" spans="2:5" ht="12.75" customHeight="1" hidden="1">
      <c r="B1716" s="112"/>
      <c r="C1716" s="112"/>
      <c r="D1716" s="112"/>
      <c r="E1716" s="112"/>
    </row>
    <row r="1717" spans="2:5" ht="12.75" customHeight="1" hidden="1">
      <c r="B1717" s="112"/>
      <c r="C1717" s="112"/>
      <c r="D1717" s="112"/>
      <c r="E1717" s="112"/>
    </row>
    <row r="1718" spans="2:5" ht="12.75" customHeight="1" hidden="1">
      <c r="B1718" s="112"/>
      <c r="C1718" s="112"/>
      <c r="D1718" s="112"/>
      <c r="E1718" s="112"/>
    </row>
    <row r="1719" spans="2:5" ht="12.75" customHeight="1" hidden="1">
      <c r="B1719" s="112"/>
      <c r="C1719" s="112"/>
      <c r="D1719" s="112"/>
      <c r="E1719" s="112"/>
    </row>
    <row r="1720" spans="2:5" ht="12.75" customHeight="1" hidden="1">
      <c r="B1720" s="112"/>
      <c r="C1720" s="112"/>
      <c r="D1720" s="112"/>
      <c r="E1720" s="112"/>
    </row>
    <row r="1721" spans="2:5" ht="12.75" customHeight="1" hidden="1">
      <c r="B1721" s="112"/>
      <c r="C1721" s="112"/>
      <c r="D1721" s="112"/>
      <c r="E1721" s="112"/>
    </row>
    <row r="1722" spans="2:5" ht="12.75" customHeight="1" hidden="1">
      <c r="B1722" s="112"/>
      <c r="C1722" s="112"/>
      <c r="D1722" s="112"/>
      <c r="E1722" s="112"/>
    </row>
    <row r="1723" spans="2:5" ht="12.75" customHeight="1" hidden="1">
      <c r="B1723" s="112"/>
      <c r="C1723" s="112"/>
      <c r="D1723" s="112"/>
      <c r="E1723" s="112"/>
    </row>
    <row r="1724" spans="2:5" ht="12.75" customHeight="1" hidden="1">
      <c r="B1724" s="112"/>
      <c r="C1724" s="112"/>
      <c r="D1724" s="112"/>
      <c r="E1724" s="112"/>
    </row>
    <row r="1725" spans="2:5" ht="12.75" customHeight="1" hidden="1">
      <c r="B1725" s="112"/>
      <c r="C1725" s="112"/>
      <c r="D1725" s="112"/>
      <c r="E1725" s="112"/>
    </row>
    <row r="1726" spans="2:5" ht="12.75" customHeight="1" hidden="1">
      <c r="B1726" s="112"/>
      <c r="C1726" s="112"/>
      <c r="D1726" s="112"/>
      <c r="E1726" s="112"/>
    </row>
    <row r="1727" spans="2:5" ht="12.75" customHeight="1" hidden="1">
      <c r="B1727" s="112"/>
      <c r="C1727" s="112"/>
      <c r="D1727" s="112"/>
      <c r="E1727" s="112"/>
    </row>
    <row r="1728" spans="2:5" ht="12.75" customHeight="1" hidden="1">
      <c r="B1728" s="112"/>
      <c r="C1728" s="112"/>
      <c r="D1728" s="112"/>
      <c r="E1728" s="112"/>
    </row>
    <row r="1729" spans="2:5" ht="12.75" customHeight="1" hidden="1">
      <c r="B1729" s="112"/>
      <c r="C1729" s="112"/>
      <c r="D1729" s="112"/>
      <c r="E1729" s="112"/>
    </row>
    <row r="1730" spans="2:5" ht="12.75" customHeight="1" hidden="1">
      <c r="B1730" s="112"/>
      <c r="C1730" s="112"/>
      <c r="D1730" s="112"/>
      <c r="E1730" s="112"/>
    </row>
    <row r="1731" spans="2:5" ht="12.75" customHeight="1" hidden="1">
      <c r="B1731" s="112"/>
      <c r="C1731" s="112"/>
      <c r="D1731" s="112"/>
      <c r="E1731" s="112"/>
    </row>
    <row r="1732" spans="2:5" ht="12.75" customHeight="1" hidden="1">
      <c r="B1732" s="112"/>
      <c r="C1732" s="112"/>
      <c r="D1732" s="112"/>
      <c r="E1732" s="112"/>
    </row>
    <row r="1733" spans="2:5" ht="12.75" customHeight="1" hidden="1">
      <c r="B1733" s="112"/>
      <c r="C1733" s="112"/>
      <c r="D1733" s="112"/>
      <c r="E1733" s="112"/>
    </row>
    <row r="1734" spans="2:5" ht="12.75" customHeight="1" hidden="1">
      <c r="B1734" s="112"/>
      <c r="C1734" s="112"/>
      <c r="D1734" s="112"/>
      <c r="E1734" s="112"/>
    </row>
    <row r="1735" spans="2:5" ht="12.75" customHeight="1" hidden="1">
      <c r="B1735" s="112"/>
      <c r="C1735" s="112"/>
      <c r="D1735" s="112"/>
      <c r="E1735" s="112"/>
    </row>
    <row r="1736" spans="2:5" ht="12.75" customHeight="1" hidden="1">
      <c r="B1736" s="112"/>
      <c r="C1736" s="112"/>
      <c r="D1736" s="112"/>
      <c r="E1736" s="112"/>
    </row>
    <row r="1737" spans="2:5" ht="12.75" customHeight="1" hidden="1">
      <c r="B1737" s="112"/>
      <c r="C1737" s="112"/>
      <c r="D1737" s="112"/>
      <c r="E1737" s="112"/>
    </row>
    <row r="1738" spans="2:5" ht="12.75" customHeight="1" hidden="1">
      <c r="B1738" s="112"/>
      <c r="C1738" s="112"/>
      <c r="D1738" s="112"/>
      <c r="E1738" s="112"/>
    </row>
    <row r="1739" spans="2:5" ht="12.75" customHeight="1" hidden="1">
      <c r="B1739" s="112"/>
      <c r="C1739" s="112"/>
      <c r="D1739" s="112"/>
      <c r="E1739" s="112"/>
    </row>
    <row r="1740" spans="2:5" ht="12.75" customHeight="1" hidden="1">
      <c r="B1740" s="112"/>
      <c r="C1740" s="112"/>
      <c r="D1740" s="112"/>
      <c r="E1740" s="112"/>
    </row>
    <row r="1741" spans="2:5" ht="12.75" customHeight="1" hidden="1">
      <c r="B1741" s="112"/>
      <c r="C1741" s="112"/>
      <c r="D1741" s="112"/>
      <c r="E1741" s="112"/>
    </row>
    <row r="1742" spans="2:5" ht="12.75" customHeight="1" hidden="1">
      <c r="B1742" s="112"/>
      <c r="C1742" s="112"/>
      <c r="D1742" s="112"/>
      <c r="E1742" s="112"/>
    </row>
    <row r="1743" spans="2:5" ht="12.75" customHeight="1" hidden="1">
      <c r="B1743" s="112"/>
      <c r="C1743" s="112"/>
      <c r="D1743" s="112"/>
      <c r="E1743" s="112"/>
    </row>
    <row r="1744" spans="2:5" ht="12.75" customHeight="1" hidden="1">
      <c r="B1744" s="112"/>
      <c r="C1744" s="112"/>
      <c r="D1744" s="112"/>
      <c r="E1744" s="112"/>
    </row>
    <row r="1745" spans="2:5" ht="12.75" customHeight="1" hidden="1">
      <c r="B1745" s="112"/>
      <c r="C1745" s="112"/>
      <c r="D1745" s="112"/>
      <c r="E1745" s="112"/>
    </row>
    <row r="1746" spans="2:5" ht="12.75" customHeight="1" hidden="1">
      <c r="B1746" s="112"/>
      <c r="C1746" s="112"/>
      <c r="D1746" s="112"/>
      <c r="E1746" s="112"/>
    </row>
    <row r="1747" spans="2:5" ht="12.75" customHeight="1" hidden="1">
      <c r="B1747" s="112"/>
      <c r="C1747" s="112"/>
      <c r="D1747" s="112"/>
      <c r="E1747" s="112"/>
    </row>
    <row r="1748" spans="2:5" ht="12.75" customHeight="1" hidden="1">
      <c r="B1748" s="112"/>
      <c r="C1748" s="112"/>
      <c r="D1748" s="112"/>
      <c r="E1748" s="112"/>
    </row>
    <row r="1749" spans="2:5" ht="12.75" customHeight="1" hidden="1">
      <c r="B1749" s="112"/>
      <c r="C1749" s="112"/>
      <c r="D1749" s="112"/>
      <c r="E1749" s="112"/>
    </row>
    <row r="1750" spans="2:5" ht="12.75" customHeight="1" hidden="1">
      <c r="B1750" s="112"/>
      <c r="C1750" s="112"/>
      <c r="D1750" s="112"/>
      <c r="E1750" s="112"/>
    </row>
    <row r="1751" spans="2:5" ht="12.75" customHeight="1" hidden="1">
      <c r="B1751" s="112"/>
      <c r="C1751" s="112"/>
      <c r="D1751" s="112"/>
      <c r="E1751" s="112"/>
    </row>
    <row r="1752" spans="2:5" ht="12.75" customHeight="1" hidden="1">
      <c r="B1752" s="112"/>
      <c r="C1752" s="112"/>
      <c r="D1752" s="112"/>
      <c r="E1752" s="112"/>
    </row>
    <row r="1753" spans="2:5" ht="12.75" customHeight="1" hidden="1">
      <c r="B1753" s="112"/>
      <c r="C1753" s="112"/>
      <c r="D1753" s="112"/>
      <c r="E1753" s="112"/>
    </row>
    <row r="1754" spans="2:5" ht="12.75" customHeight="1" hidden="1">
      <c r="B1754" s="112"/>
      <c r="C1754" s="112"/>
      <c r="D1754" s="112"/>
      <c r="E1754" s="112"/>
    </row>
    <row r="1755" spans="2:5" ht="12.75" customHeight="1" hidden="1">
      <c r="B1755" s="112"/>
      <c r="C1755" s="112"/>
      <c r="D1755" s="112"/>
      <c r="E1755" s="112"/>
    </row>
    <row r="1756" spans="2:5" ht="12.75" customHeight="1" hidden="1">
      <c r="B1756" s="112"/>
      <c r="C1756" s="112"/>
      <c r="D1756" s="112"/>
      <c r="E1756" s="112"/>
    </row>
    <row r="1757" spans="2:5" ht="12.75" customHeight="1" hidden="1">
      <c r="B1757" s="112"/>
      <c r="C1757" s="112"/>
      <c r="D1757" s="112"/>
      <c r="E1757" s="112"/>
    </row>
    <row r="1758" spans="2:5" ht="12.75" customHeight="1" hidden="1">
      <c r="B1758" s="112"/>
      <c r="C1758" s="112"/>
      <c r="D1758" s="112"/>
      <c r="E1758" s="112"/>
    </row>
    <row r="1759" spans="2:5" ht="12.75" customHeight="1" hidden="1">
      <c r="B1759" s="112"/>
      <c r="C1759" s="112"/>
      <c r="D1759" s="112"/>
      <c r="E1759" s="112"/>
    </row>
    <row r="1760" spans="2:5" ht="12.75" customHeight="1" hidden="1">
      <c r="B1760" s="112"/>
      <c r="C1760" s="112"/>
      <c r="D1760" s="112"/>
      <c r="E1760" s="112"/>
    </row>
    <row r="1761" spans="2:5" ht="12.75" customHeight="1" hidden="1">
      <c r="B1761" s="112"/>
      <c r="C1761" s="112"/>
      <c r="D1761" s="112"/>
      <c r="E1761" s="112"/>
    </row>
    <row r="1762" spans="2:5" ht="12.75" customHeight="1" hidden="1">
      <c r="B1762" s="112"/>
      <c r="C1762" s="112"/>
      <c r="D1762" s="112"/>
      <c r="E1762" s="112"/>
    </row>
    <row r="1763" spans="2:5" ht="12.75" customHeight="1" hidden="1">
      <c r="B1763" s="112"/>
      <c r="C1763" s="112"/>
      <c r="D1763" s="112"/>
      <c r="E1763" s="112"/>
    </row>
    <row r="1764" spans="2:5" ht="12.75" customHeight="1" hidden="1">
      <c r="B1764" s="112"/>
      <c r="C1764" s="112"/>
      <c r="D1764" s="112"/>
      <c r="E1764" s="112"/>
    </row>
    <row r="1765" spans="2:5" ht="12.75" customHeight="1" hidden="1">
      <c r="B1765" s="112"/>
      <c r="C1765" s="112"/>
      <c r="D1765" s="112"/>
      <c r="E1765" s="112"/>
    </row>
    <row r="1766" spans="2:5" ht="12.75" customHeight="1" hidden="1">
      <c r="B1766" s="112"/>
      <c r="C1766" s="112"/>
      <c r="D1766" s="112"/>
      <c r="E1766" s="112"/>
    </row>
    <row r="1767" spans="2:5" ht="12.75" customHeight="1" hidden="1">
      <c r="B1767" s="112"/>
      <c r="C1767" s="112"/>
      <c r="D1767" s="112"/>
      <c r="E1767" s="112"/>
    </row>
    <row r="1768" spans="2:5" ht="12.75" customHeight="1" hidden="1">
      <c r="B1768" s="112"/>
      <c r="C1768" s="112"/>
      <c r="D1768" s="112"/>
      <c r="E1768" s="112"/>
    </row>
    <row r="1769" spans="2:5" ht="12.75" customHeight="1" hidden="1">
      <c r="B1769" s="112"/>
      <c r="C1769" s="112"/>
      <c r="D1769" s="112"/>
      <c r="E1769" s="112"/>
    </row>
    <row r="1770" spans="2:5" ht="12.75" customHeight="1" hidden="1">
      <c r="B1770" s="112"/>
      <c r="C1770" s="112"/>
      <c r="D1770" s="112"/>
      <c r="E1770" s="112"/>
    </row>
    <row r="1771" spans="2:5" ht="12.75" customHeight="1" hidden="1">
      <c r="B1771" s="112"/>
      <c r="C1771" s="112"/>
      <c r="D1771" s="112"/>
      <c r="E1771" s="112"/>
    </row>
    <row r="1772" spans="2:5" ht="12.75" customHeight="1" hidden="1">
      <c r="B1772" s="112"/>
      <c r="C1772" s="112"/>
      <c r="D1772" s="112"/>
      <c r="E1772" s="112"/>
    </row>
    <row r="1773" spans="2:5" ht="12.75" customHeight="1" hidden="1">
      <c r="B1773" s="112"/>
      <c r="C1773" s="112"/>
      <c r="D1773" s="112"/>
      <c r="E1773" s="112"/>
    </row>
    <row r="1774" spans="2:5" ht="12.75" customHeight="1" hidden="1">
      <c r="B1774" s="112"/>
      <c r="C1774" s="112"/>
      <c r="D1774" s="112"/>
      <c r="E1774" s="112"/>
    </row>
    <row r="1775" spans="2:5" ht="12.75" customHeight="1" hidden="1">
      <c r="B1775" s="112"/>
      <c r="C1775" s="112"/>
      <c r="D1775" s="112"/>
      <c r="E1775" s="112"/>
    </row>
    <row r="1776" spans="2:5" ht="12.75" customHeight="1" hidden="1">
      <c r="B1776" s="112"/>
      <c r="C1776" s="112"/>
      <c r="D1776" s="112"/>
      <c r="E1776" s="112"/>
    </row>
    <row r="1777" spans="2:5" ht="12.75" customHeight="1" hidden="1">
      <c r="B1777" s="112"/>
      <c r="C1777" s="112"/>
      <c r="D1777" s="112"/>
      <c r="E1777" s="112"/>
    </row>
    <row r="1778" spans="2:5" ht="12.75" customHeight="1" hidden="1">
      <c r="B1778" s="112"/>
      <c r="C1778" s="112"/>
      <c r="D1778" s="112"/>
      <c r="E1778" s="112"/>
    </row>
    <row r="1779" spans="2:5" ht="12.75" customHeight="1" hidden="1">
      <c r="B1779" s="112"/>
      <c r="C1779" s="112"/>
      <c r="D1779" s="112"/>
      <c r="E1779" s="112"/>
    </row>
    <row r="1780" spans="2:5" ht="12.75" customHeight="1" hidden="1">
      <c r="B1780" s="112"/>
      <c r="C1780" s="112"/>
      <c r="D1780" s="112"/>
      <c r="E1780" s="112"/>
    </row>
    <row r="1781" spans="2:5" ht="12.75" customHeight="1" hidden="1">
      <c r="B1781" s="112"/>
      <c r="C1781" s="112"/>
      <c r="D1781" s="112"/>
      <c r="E1781" s="112"/>
    </row>
    <row r="1782" spans="2:5" ht="12.75" customHeight="1" hidden="1">
      <c r="B1782" s="112"/>
      <c r="C1782" s="112"/>
      <c r="D1782" s="112"/>
      <c r="E1782" s="112"/>
    </row>
    <row r="1783" spans="2:5" ht="12.75" customHeight="1" hidden="1">
      <c r="B1783" s="112"/>
      <c r="C1783" s="112"/>
      <c r="D1783" s="112"/>
      <c r="E1783" s="112"/>
    </row>
    <row r="1784" spans="2:5" ht="12.75" customHeight="1" hidden="1">
      <c r="B1784" s="112"/>
      <c r="C1784" s="112"/>
      <c r="D1784" s="112"/>
      <c r="E1784" s="112"/>
    </row>
    <row r="1785" spans="2:5" ht="12.75" customHeight="1" hidden="1">
      <c r="B1785" s="112"/>
      <c r="C1785" s="112"/>
      <c r="D1785" s="112"/>
      <c r="E1785" s="112"/>
    </row>
    <row r="1786" spans="2:5" ht="12.75" customHeight="1" hidden="1">
      <c r="B1786" s="112"/>
      <c r="C1786" s="112"/>
      <c r="D1786" s="112"/>
      <c r="E1786" s="112"/>
    </row>
    <row r="1787" spans="2:5" ht="12.75" customHeight="1" hidden="1">
      <c r="B1787" s="112"/>
      <c r="C1787" s="112"/>
      <c r="D1787" s="112"/>
      <c r="E1787" s="112"/>
    </row>
    <row r="1788" spans="2:5" ht="12.75" customHeight="1" hidden="1">
      <c r="B1788" s="112"/>
      <c r="C1788" s="112"/>
      <c r="D1788" s="112"/>
      <c r="E1788" s="112"/>
    </row>
    <row r="1789" spans="2:5" ht="12.75" customHeight="1" hidden="1">
      <c r="B1789" s="112"/>
      <c r="C1789" s="112"/>
      <c r="D1789" s="112"/>
      <c r="E1789" s="112"/>
    </row>
    <row r="1790" spans="2:5" ht="12.75" customHeight="1" hidden="1">
      <c r="B1790" s="112"/>
      <c r="C1790" s="112"/>
      <c r="D1790" s="112"/>
      <c r="E1790" s="112"/>
    </row>
    <row r="1791" spans="2:5" ht="12.75" customHeight="1" hidden="1">
      <c r="B1791" s="112"/>
      <c r="C1791" s="112"/>
      <c r="D1791" s="112"/>
      <c r="E1791" s="112"/>
    </row>
    <row r="1792" spans="2:5" ht="12.75" customHeight="1" hidden="1">
      <c r="B1792" s="112"/>
      <c r="C1792" s="112"/>
      <c r="D1792" s="112"/>
      <c r="E1792" s="112"/>
    </row>
    <row r="1793" spans="2:5" ht="12.75" customHeight="1" hidden="1">
      <c r="B1793" s="112"/>
      <c r="C1793" s="112"/>
      <c r="D1793" s="112"/>
      <c r="E1793" s="112"/>
    </row>
    <row r="1794" spans="2:5" ht="12.75" customHeight="1" hidden="1">
      <c r="B1794" s="112"/>
      <c r="C1794" s="112"/>
      <c r="D1794" s="112"/>
      <c r="E1794" s="112"/>
    </row>
    <row r="1795" spans="2:5" ht="12.75" customHeight="1" hidden="1">
      <c r="B1795" s="112"/>
      <c r="C1795" s="112"/>
      <c r="D1795" s="112"/>
      <c r="E1795" s="112"/>
    </row>
    <row r="1796" spans="2:5" ht="12.75" customHeight="1" hidden="1">
      <c r="B1796" s="112"/>
      <c r="C1796" s="112"/>
      <c r="D1796" s="112"/>
      <c r="E1796" s="112"/>
    </row>
    <row r="1797" spans="2:5" ht="12.75" customHeight="1" hidden="1">
      <c r="B1797" s="112"/>
      <c r="C1797" s="112"/>
      <c r="D1797" s="112"/>
      <c r="E1797" s="112"/>
    </row>
    <row r="1798" spans="2:5" ht="12.75" customHeight="1" hidden="1">
      <c r="B1798" s="112"/>
      <c r="C1798" s="112"/>
      <c r="D1798" s="112"/>
      <c r="E1798" s="112"/>
    </row>
    <row r="1799" spans="2:5" ht="12.75" customHeight="1" hidden="1">
      <c r="B1799" s="112"/>
      <c r="C1799" s="112"/>
      <c r="D1799" s="112"/>
      <c r="E1799" s="112"/>
    </row>
    <row r="1800" spans="2:5" ht="12.75" customHeight="1" hidden="1">
      <c r="B1800" s="112"/>
      <c r="C1800" s="112"/>
      <c r="D1800" s="112"/>
      <c r="E1800" s="112"/>
    </row>
    <row r="1801" spans="2:5" ht="12.75" customHeight="1" hidden="1">
      <c r="B1801" s="112"/>
      <c r="C1801" s="112"/>
      <c r="D1801" s="112"/>
      <c r="E1801" s="112"/>
    </row>
    <row r="1802" spans="2:5" ht="12.75" customHeight="1" hidden="1">
      <c r="B1802" s="112"/>
      <c r="C1802" s="112"/>
      <c r="D1802" s="112"/>
      <c r="E1802" s="112"/>
    </row>
    <row r="1803" spans="2:5" ht="12.75" customHeight="1" hidden="1">
      <c r="B1803" s="112"/>
      <c r="C1803" s="112"/>
      <c r="D1803" s="112"/>
      <c r="E1803" s="112"/>
    </row>
    <row r="1804" spans="2:5" ht="12.75" customHeight="1" hidden="1">
      <c r="B1804" s="112"/>
      <c r="C1804" s="112"/>
      <c r="D1804" s="112"/>
      <c r="E1804" s="112"/>
    </row>
    <row r="1805" spans="2:5" ht="12.75" customHeight="1" hidden="1">
      <c r="B1805" s="112"/>
      <c r="C1805" s="112"/>
      <c r="D1805" s="112"/>
      <c r="E1805" s="112"/>
    </row>
    <row r="1806" spans="2:5" ht="12.75" customHeight="1" hidden="1">
      <c r="B1806" s="112"/>
      <c r="C1806" s="112"/>
      <c r="D1806" s="112"/>
      <c r="E1806" s="112"/>
    </row>
    <row r="1807" spans="2:5" ht="12.75" customHeight="1" hidden="1">
      <c r="B1807" s="112"/>
      <c r="C1807" s="112"/>
      <c r="D1807" s="112"/>
      <c r="E1807" s="112"/>
    </row>
    <row r="1808" spans="2:5" ht="12.75" customHeight="1" hidden="1">
      <c r="B1808" s="112"/>
      <c r="C1808" s="112"/>
      <c r="D1808" s="112"/>
      <c r="E1808" s="112"/>
    </row>
    <row r="1809" spans="2:5" ht="12.75" customHeight="1" hidden="1">
      <c r="B1809" s="112"/>
      <c r="C1809" s="112"/>
      <c r="D1809" s="112"/>
      <c r="E1809" s="112"/>
    </row>
    <row r="1810" spans="2:5" ht="12.75" customHeight="1" hidden="1">
      <c r="B1810" s="112"/>
      <c r="C1810" s="112"/>
      <c r="D1810" s="112"/>
      <c r="E1810" s="112"/>
    </row>
    <row r="1811" spans="2:5" ht="12.75" customHeight="1" hidden="1">
      <c r="B1811" s="112"/>
      <c r="C1811" s="112"/>
      <c r="D1811" s="112"/>
      <c r="E1811" s="112"/>
    </row>
    <row r="1812" spans="2:5" ht="12.75" customHeight="1" hidden="1">
      <c r="B1812" s="112"/>
      <c r="C1812" s="112"/>
      <c r="D1812" s="112"/>
      <c r="E1812" s="112"/>
    </row>
    <row r="1813" spans="2:5" ht="12.75" customHeight="1" hidden="1">
      <c r="B1813" s="112"/>
      <c r="C1813" s="112"/>
      <c r="D1813" s="112"/>
      <c r="E1813" s="112"/>
    </row>
    <row r="1814" spans="2:5" ht="12.75" customHeight="1" hidden="1">
      <c r="B1814" s="112"/>
      <c r="C1814" s="112"/>
      <c r="D1814" s="112"/>
      <c r="E1814" s="112"/>
    </row>
    <row r="1815" spans="2:5" ht="12.75" customHeight="1" hidden="1">
      <c r="B1815" s="112"/>
      <c r="C1815" s="112"/>
      <c r="D1815" s="112"/>
      <c r="E1815" s="112"/>
    </row>
    <row r="1816" spans="2:5" ht="12.75" customHeight="1" hidden="1">
      <c r="B1816" s="112"/>
      <c r="C1816" s="112"/>
      <c r="D1816" s="112"/>
      <c r="E1816" s="112"/>
    </row>
    <row r="1817" spans="2:5" ht="12.75" customHeight="1" hidden="1">
      <c r="B1817" s="112"/>
      <c r="C1817" s="112"/>
      <c r="D1817" s="112"/>
      <c r="E1817" s="112"/>
    </row>
    <row r="1818" spans="2:5" ht="12.75" customHeight="1" hidden="1">
      <c r="B1818" s="112"/>
      <c r="C1818" s="112"/>
      <c r="D1818" s="112"/>
      <c r="E1818" s="112"/>
    </row>
    <row r="1819" spans="2:5" ht="12.75" customHeight="1" hidden="1">
      <c r="B1819" s="112"/>
      <c r="C1819" s="112"/>
      <c r="D1819" s="112"/>
      <c r="E1819" s="112"/>
    </row>
    <row r="1820" spans="2:5" ht="12.75" customHeight="1" hidden="1">
      <c r="B1820" s="112"/>
      <c r="C1820" s="112"/>
      <c r="D1820" s="112"/>
      <c r="E1820" s="112"/>
    </row>
    <row r="1821" spans="2:5" ht="12.75" customHeight="1" hidden="1">
      <c r="B1821" s="112"/>
      <c r="C1821" s="112"/>
      <c r="D1821" s="112"/>
      <c r="E1821" s="112"/>
    </row>
    <row r="1822" spans="2:5" ht="12.75" customHeight="1" hidden="1">
      <c r="B1822" s="112"/>
      <c r="C1822" s="112"/>
      <c r="D1822" s="112"/>
      <c r="E1822" s="112"/>
    </row>
    <row r="1823" spans="2:5" ht="12.75" customHeight="1" hidden="1">
      <c r="B1823" s="112"/>
      <c r="C1823" s="112"/>
      <c r="D1823" s="112"/>
      <c r="E1823" s="112"/>
    </row>
    <row r="1824" spans="2:5" ht="12.75" customHeight="1" hidden="1">
      <c r="B1824" s="112"/>
      <c r="C1824" s="112"/>
      <c r="D1824" s="112"/>
      <c r="E1824" s="112"/>
    </row>
    <row r="1825" spans="2:5" ht="12.75" customHeight="1" hidden="1">
      <c r="B1825" s="112"/>
      <c r="C1825" s="112"/>
      <c r="D1825" s="112"/>
      <c r="E1825" s="112"/>
    </row>
    <row r="1826" spans="2:5" ht="12.75" customHeight="1" hidden="1">
      <c r="B1826" s="112"/>
      <c r="C1826" s="112"/>
      <c r="D1826" s="112"/>
      <c r="E1826" s="112"/>
    </row>
    <row r="1827" spans="2:5" ht="12.75" customHeight="1" hidden="1">
      <c r="B1827" s="112"/>
      <c r="C1827" s="112"/>
      <c r="D1827" s="112"/>
      <c r="E1827" s="112"/>
    </row>
    <row r="1828" spans="2:5" ht="12.75" customHeight="1" hidden="1">
      <c r="B1828" s="112"/>
      <c r="C1828" s="112"/>
      <c r="D1828" s="112"/>
      <c r="E1828" s="112"/>
    </row>
    <row r="1829" spans="2:5" ht="12.75" customHeight="1" hidden="1">
      <c r="B1829" s="112"/>
      <c r="C1829" s="112"/>
      <c r="D1829" s="112"/>
      <c r="E1829" s="112"/>
    </row>
    <row r="1830" spans="2:5" ht="12.75" customHeight="1" hidden="1">
      <c r="B1830" s="112"/>
      <c r="C1830" s="112"/>
      <c r="D1830" s="112"/>
      <c r="E1830" s="112"/>
    </row>
    <row r="1831" spans="2:5" ht="12.75" customHeight="1" hidden="1">
      <c r="B1831" s="112"/>
      <c r="C1831" s="112"/>
      <c r="D1831" s="112"/>
      <c r="E1831" s="112"/>
    </row>
    <row r="1832" spans="2:5" ht="12.75" customHeight="1" hidden="1">
      <c r="B1832" s="112"/>
      <c r="C1832" s="112"/>
      <c r="D1832" s="112"/>
      <c r="E1832" s="112"/>
    </row>
    <row r="1833" spans="2:5" ht="12.75" customHeight="1" hidden="1">
      <c r="B1833" s="112"/>
      <c r="C1833" s="112"/>
      <c r="D1833" s="112"/>
      <c r="E1833" s="112"/>
    </row>
    <row r="1834" spans="2:5" ht="12.75" customHeight="1" hidden="1">
      <c r="B1834" s="112"/>
      <c r="C1834" s="112"/>
      <c r="D1834" s="112"/>
      <c r="E1834" s="112"/>
    </row>
    <row r="1835" spans="2:5" ht="12.75" customHeight="1" hidden="1">
      <c r="B1835" s="112"/>
      <c r="C1835" s="112"/>
      <c r="D1835" s="112"/>
      <c r="E1835" s="112"/>
    </row>
    <row r="1836" spans="2:5" ht="12.75" customHeight="1" hidden="1">
      <c r="B1836" s="112"/>
      <c r="C1836" s="112"/>
      <c r="D1836" s="112"/>
      <c r="E1836" s="112"/>
    </row>
    <row r="1837" spans="2:5" ht="12.75" customHeight="1" hidden="1">
      <c r="B1837" s="112"/>
      <c r="C1837" s="112"/>
      <c r="D1837" s="112"/>
      <c r="E1837" s="112"/>
    </row>
    <row r="1838" spans="2:5" ht="12.75" customHeight="1" hidden="1">
      <c r="B1838" s="112"/>
      <c r="C1838" s="112"/>
      <c r="D1838" s="112"/>
      <c r="E1838" s="112"/>
    </row>
    <row r="1839" spans="2:5" ht="12.75" customHeight="1" hidden="1">
      <c r="B1839" s="112"/>
      <c r="C1839" s="112"/>
      <c r="D1839" s="112"/>
      <c r="E1839" s="112"/>
    </row>
    <row r="1840" spans="2:5" ht="12.75" customHeight="1" hidden="1">
      <c r="B1840" s="112"/>
      <c r="C1840" s="112"/>
      <c r="D1840" s="112"/>
      <c r="E1840" s="112"/>
    </row>
    <row r="1841" spans="2:5" ht="12.75" customHeight="1" hidden="1">
      <c r="B1841" s="112"/>
      <c r="C1841" s="112"/>
      <c r="D1841" s="112"/>
      <c r="E1841" s="112"/>
    </row>
    <row r="1842" ht="12.75"/>
    <row r="1843" ht="12.75"/>
  </sheetData>
  <sheetProtection password="FFC0" sheet="1" selectLockedCells="1"/>
  <mergeCells count="1">
    <mergeCell ref="E8:I8"/>
  </mergeCells>
  <conditionalFormatting sqref="E12:E23 E73:E205 E26:E70">
    <cfRule type="expression" priority="12" dxfId="0" stopIfTrue="1">
      <formula>IF(OR($I12="",$G12="",$E12="",ISERROR(VALUE($A12))),0,IF((AND($E12&lt;=$G12,$E12&lt;=$I12)),0,1))</formula>
    </cfRule>
  </conditionalFormatting>
  <conditionalFormatting sqref="G73:G205 G12:G23 G26:G70">
    <cfRule type="expression" priority="11" dxfId="0" stopIfTrue="1">
      <formula>IF(OR($I12="",$G12="",$E12="",ISERROR(VALUE($A12))),0,IF((AND($G12&gt;=$E12,$G12&gt;=$I12)),0,1))</formula>
    </cfRule>
  </conditionalFormatting>
  <conditionalFormatting sqref="I12:I23 I73:I205 I26:I70">
    <cfRule type="expression" priority="10" dxfId="0" stopIfTrue="1">
      <formula>IF(OR($I12="",$G12="",$E12="",ISERROR(VALUE($A12))),0,IF((AND($I12&lt;=$G12,$I12&gt;=$E12)),0,1))</formula>
    </cfRule>
  </conditionalFormatting>
  <conditionalFormatting sqref="I71:I72">
    <cfRule type="expression" priority="7" dxfId="0" stopIfTrue="1">
      <formula>IF(OR($I71="",$G71="",$E71="",ISERROR(VALUE($A71))),0,IF((AND($I71&lt;=$G71,$I71&gt;=$E71)),0,1))</formula>
    </cfRule>
  </conditionalFormatting>
  <conditionalFormatting sqref="E71:E72">
    <cfRule type="expression" priority="9" dxfId="0" stopIfTrue="1">
      <formula>IF(OR($I71="",$G71="",$E71="",ISERROR(VALUE($A71))),0,IF((AND($E71&lt;=$G71,$E71&lt;=$I71)),0,1))</formula>
    </cfRule>
  </conditionalFormatting>
  <conditionalFormatting sqref="G71:G72">
    <cfRule type="expression" priority="8" dxfId="0" stopIfTrue="1">
      <formula>IF(OR($I71="",$G71="",$E71="",ISERROR(VALUE($A71))),0,IF((AND($G71&gt;=$E71,$G71&gt;=$I71)),0,1))</formula>
    </cfRule>
  </conditionalFormatting>
  <conditionalFormatting sqref="E24:E25">
    <cfRule type="expression" priority="3" dxfId="0" stopIfTrue="1">
      <formula>IF(OR($I24="",$G24="",$E24="",ISERROR(VALUE($A24))),0,IF((AND($E24&lt;=$G24,$E24&lt;=$I24)),0,1))</formula>
    </cfRule>
  </conditionalFormatting>
  <conditionalFormatting sqref="G24:G25">
    <cfRule type="expression" priority="2" dxfId="0" stopIfTrue="1">
      <formula>IF(OR($I24="",$G24="",$E24="",ISERROR(VALUE($A24))),0,IF((AND($G24&gt;=$E24,$G24&gt;=$I24)),0,1))</formula>
    </cfRule>
  </conditionalFormatting>
  <conditionalFormatting sqref="I24:I25">
    <cfRule type="expression" priority="1" dxfId="0" stopIfTrue="1">
      <formula>IF(OR($I24="",$G24="",$E24="",ISERROR(VALUE($A24))),0,IF((AND($I24&lt;=$G24,$I24&gt;=$E24)),0,1))</formula>
    </cfRule>
  </conditionalFormatting>
  <dataValidations count="7">
    <dataValidation type="textLength" allowBlank="1" showInputMessage="1" showErrorMessage="1" prompt="Please provide position description" error="Please keep the number of characters below 255." sqref="C196 C198 C200 C202 C204">
      <formula1>0</formula1>
      <formula2>255</formula2>
    </dataValidation>
    <dataValidation type="list" allowBlank="1" showInputMessage="1" showErrorMessage="1" prompt="Please select the average education level for this position from the drop-down menu." error="Please enter a valid education abbreviation." sqref="J12 J18 J198 J175 J202 J14 J16 J20 J22 J27 J29 J31 J33 J35 J38 J40 J200 J44 J204 J173 J42 J181 J48 J68 J61 J74 J65 J46 J63 J183 J72 J82 J76 J86 J109 J90 J111 J94 J116 J119 J121 J84 J125 J107 J129 J92 J133 J113 J123 J131 J137 J150 J127 J135 J152 J158 J160 J166 J154 J156 J168 J170 J162 J164 J177 J179 J196 J70 J80 J24">
      <formula1>Education</formula1>
    </dataValidation>
    <dataValidation type="decimal" allowBlank="1" showInputMessage="1" showErrorMessage="1" prompt="Please input the average number of years " error="Please enter a value/number." sqref="K12 K18 K198 K175 K202 K14 K16 K20 K22 K27 K29 K31 K33 K35 K38 K40 K200 K44 K204 K173 K42 K181 K48 K68 K61 K74 K65 K46 K63 K183 K72 K82 K76 K86 K109 K90 K111 K94 K116 K119 K121 K84 K125 K107 K129 K92 K133 K113 K123 K131 K137 K150 K127 K135 K152 K158 K160 K166 K154 K156 K168 K170 K162 K164 K177 K179 K196 K70 K80 K24">
      <formula1>0</formula1>
      <formula2>100</formula2>
    </dataValidation>
    <dataValidation type="decimal" allowBlank="1" showInputMessage="1" showErrorMessage="1" prompt="Please input the number of staff" error="Please enter a value/number." sqref="D12 D198 D175 D202 D14 D16 D18 D20 D22 D27 D29 D31 D33 D35 D38 D40 D200 D44 D204 D173 D42 D181 D48 D68 D61 D74 D65 D46 D63 D183 D72 D82 D76 D86 D109 D90 D111 D94 D116 D119 D121 D84 D125 D107 D129 D92 D133 D113 D123 D131 D137 D150 D127 D135 D152 D158 D160 D166 D154 D156 D168 D170 D162 D164 D177 D179 D196 D70 D80 D24">
      <formula1>0</formula1>
      <formula2>9.99999999999999E+46</formula2>
    </dataValidation>
    <dataValidation type="decimal" allowBlank="1" showInputMessage="1" showErrorMessage="1" prompt="Please input the ANNUAL salary for this position." error="Please input the ANNUAL salary for this position. Also, ensure that you are entering a value/number." sqref="E12 G12 I12 E14 G14 I14 E16 G16 I16 E18 G18 I18 E20 G20 I20 E22 G22 I22 E27 G27 I27 E29 G29 I29 E31 G31 I31 E33 G33 I33 E204 G204 I204 E38 G38 I38 E40 G40 I40 E42 G42 I42 E44 G44 I44 E202 G202 I202 E48 G48 I48 E61 G61 I61 E200 G200 I200 E198 G198 I198 E68 G68 I68 E196 G196 I196 E74 G74 I74 E129 G129 I129 G80 I80 I168 E82 G82 I82 E131 G131 I131 E133 G133 I133 E90 G90 I90 E166 G166 I166 E137 G137 I137 E150 G150 I150 E109 G109 I109 E111">
      <formula1>500</formula1>
      <formula2>9.99999999999999E+33</formula2>
    </dataValidation>
    <dataValidation type="decimal" allowBlank="1" showInputMessage="1" showErrorMessage="1" prompt="Please input the ANNUAL salary for this position." error="Please input the ANNUAL salary for this position. Also, ensure that you are entering a value/number." sqref="G111 I111 E170 G170 I170 E116 G116 I116 E119 G119 I119 E121 G121 I121 E123 G123 I123 E125 G125 I125 E168 G168 E80 E24 G24 I24">
      <formula1>500</formula1>
      <formula2>9.99999999999999E+33</formula2>
    </dataValidation>
    <dataValidation type="decimal" allowBlank="1" showInputMessage="1" showErrorMessage="1" prompt="Please input the HOURLY rate for this position." error="Please input the HOURLY rate for this position.  Also, ensure you are entering a value/number." sqref="E35 G35 I35 E46 G46 I46 E63 G63 I63 E65 G65 I65 G70 I70 I183 E76 G76 I76 E84 G84 I84 E86 G86 I86 E92 G92 I92 E94 G94 I94 E107 G107 I107 E113 G113 I113 E127 G127 I127 E135 G135 I135 E152 G152 I152 E154 G154 I154 E156 G156 I156 E158 G158 I158 E160 G160 I160 E162 G162 I162 E164 G164 I164 E173 G173 I173 E175 G175 I175 E177 G177 I177 E179 G179 I179 E181 G181 I181 E183 G183 E70 G72 I72 E72">
      <formula1>0</formula1>
      <formula2>500</formula2>
    </dataValidation>
  </dataValidations>
  <printOptions/>
  <pageMargins left="1.05" right="0.26" top="0.17" bottom="0.19" header="0.17" footer="0.19"/>
  <pageSetup fitToHeight="0" fitToWidth="1" horizontalDpi="600" verticalDpi="600" orientation="landscape" r:id="rId1"/>
  <rowBreaks count="4" manualBreakCount="4">
    <brk id="50" min="1" max="12" man="1"/>
    <brk id="96" min="1" max="12" man="1"/>
    <brk id="139" min="1" max="12" man="1"/>
    <brk id="185" min="1" max="12" man="1"/>
  </rowBreaks>
</worksheet>
</file>

<file path=xl/worksheets/sheet3.xml><?xml version="1.0" encoding="utf-8"?>
<worksheet xmlns="http://schemas.openxmlformats.org/spreadsheetml/2006/main" xmlns:r="http://schemas.openxmlformats.org/officeDocument/2006/relationships">
  <sheetPr>
    <tabColor rgb="FFFFFF00"/>
    <pageSetUpPr fitToPage="1"/>
  </sheetPr>
  <dimension ref="A2:IV177"/>
  <sheetViews>
    <sheetView showGridLines="0" zoomScalePageLayoutView="0" workbookViewId="0" topLeftCell="A1">
      <selection activeCell="B51" sqref="B51"/>
    </sheetView>
  </sheetViews>
  <sheetFormatPr defaultColWidth="0" defaultRowHeight="12.75" zeroHeight="1"/>
  <cols>
    <col min="1" max="1" width="5.421875" style="379" customWidth="1"/>
    <col min="2" max="2" width="107.140625" style="377" customWidth="1"/>
    <col min="3" max="6" width="0" style="0" hidden="1" customWidth="1"/>
    <col min="7" max="16384" width="0" style="0" hidden="1" customWidth="1"/>
  </cols>
  <sheetData>
    <row r="1" ht="12.75"/>
    <row r="2" spans="1:2" ht="18">
      <c r="A2" s="423" t="s">
        <v>340</v>
      </c>
      <c r="B2" s="422"/>
    </row>
    <row r="3" ht="12.75"/>
    <row r="4" ht="12.75">
      <c r="A4" s="378" t="s">
        <v>342</v>
      </c>
    </row>
    <row r="5" spans="1:2" ht="12.75">
      <c r="A5" s="378"/>
      <c r="B5" s="377" t="s">
        <v>341</v>
      </c>
    </row>
    <row r="6" ht="12.75">
      <c r="A6" s="378"/>
    </row>
    <row r="7" ht="12.75">
      <c r="A7" s="378" t="s">
        <v>363</v>
      </c>
    </row>
    <row r="8" spans="1:2" ht="12.75">
      <c r="A8" s="378"/>
      <c r="B8" s="377" t="s">
        <v>364</v>
      </c>
    </row>
    <row r="9" ht="12.75">
      <c r="A9" s="378"/>
    </row>
    <row r="10" ht="12.75">
      <c r="A10" s="378" t="s">
        <v>343</v>
      </c>
    </row>
    <row r="11" spans="1:2" ht="12.75">
      <c r="A11" s="378"/>
      <c r="B11" s="377" t="s">
        <v>438</v>
      </c>
    </row>
    <row r="12" ht="12.75">
      <c r="A12" s="378" t="s">
        <v>344</v>
      </c>
    </row>
    <row r="13" ht="12.75">
      <c r="A13" s="378"/>
    </row>
    <row r="14" ht="12.75">
      <c r="A14" s="378" t="s">
        <v>345</v>
      </c>
    </row>
    <row r="15" ht="12.75">
      <c r="A15" s="378"/>
    </row>
    <row r="16" ht="12.75">
      <c r="A16" s="378" t="s">
        <v>365</v>
      </c>
    </row>
    <row r="17" spans="1:2" ht="12.75">
      <c r="A17" s="378"/>
      <c r="B17" s="377" t="s">
        <v>366</v>
      </c>
    </row>
    <row r="18" ht="12.75">
      <c r="A18" s="378"/>
    </row>
    <row r="19" ht="12.75">
      <c r="A19" s="378" t="s">
        <v>346</v>
      </c>
    </row>
    <row r="20" spans="1:2" ht="12.75">
      <c r="A20" s="378"/>
      <c r="B20" s="377" t="s">
        <v>438</v>
      </c>
    </row>
    <row r="21" ht="12.75">
      <c r="A21" s="378" t="s">
        <v>347</v>
      </c>
    </row>
    <row r="22" spans="1:2" ht="12.75">
      <c r="A22" s="378"/>
      <c r="B22" s="377" t="s">
        <v>438</v>
      </c>
    </row>
    <row r="23" ht="12.75">
      <c r="A23" s="378" t="s">
        <v>348</v>
      </c>
    </row>
    <row r="24" ht="12.75">
      <c r="A24" s="378"/>
    </row>
    <row r="25" ht="12.75">
      <c r="A25" s="378" t="s">
        <v>367</v>
      </c>
    </row>
    <row r="26" spans="1:2" ht="12.75">
      <c r="A26" s="378"/>
      <c r="B26" s="377" t="s">
        <v>368</v>
      </c>
    </row>
    <row r="27" spans="1:4" ht="12.75">
      <c r="A27" s="378"/>
      <c r="D27" t="e">
        <f>IF(TEXT(TRIM(VLOOKUP(C27,'Pages 3-7'!$A:$C,COLUMN('Pages 3-7'!C37),FALSE)),0)="","NULL",TEXT(TRIM(VLOOKUP(C27,'Pages 3-7'!$A:$C,COLUMN('Pages 3-7'!C37),FALSE)),0))</f>
        <v>#N/A</v>
      </c>
    </row>
    <row r="28" ht="12.75">
      <c r="A28" s="378" t="s">
        <v>372</v>
      </c>
    </row>
    <row r="29" spans="1:2" ht="12.75">
      <c r="A29" s="378"/>
      <c r="B29" s="377" t="s">
        <v>373</v>
      </c>
    </row>
    <row r="30" ht="12.75">
      <c r="A30" s="378"/>
    </row>
    <row r="31" ht="12.75">
      <c r="A31" s="378" t="s">
        <v>369</v>
      </c>
    </row>
    <row r="32" spans="1:2" ht="12.75">
      <c r="A32" s="378"/>
      <c r="B32" s="377" t="s">
        <v>370</v>
      </c>
    </row>
    <row r="33" ht="12.75">
      <c r="A33" s="378"/>
    </row>
    <row r="34" spans="1:256" ht="12.75">
      <c r="A34" s="378" t="s">
        <v>530</v>
      </c>
      <c r="C34" s="378" t="s">
        <v>501</v>
      </c>
      <c r="D34" s="377"/>
      <c r="E34" s="378" t="s">
        <v>501</v>
      </c>
      <c r="F34" s="377"/>
      <c r="G34" s="378" t="s">
        <v>501</v>
      </c>
      <c r="H34" s="377"/>
      <c r="I34" s="378" t="s">
        <v>501</v>
      </c>
      <c r="J34" s="377"/>
      <c r="K34" s="378" t="s">
        <v>501</v>
      </c>
      <c r="L34" s="377"/>
      <c r="M34" s="378" t="s">
        <v>501</v>
      </c>
      <c r="N34" s="377"/>
      <c r="O34" s="378" t="s">
        <v>501</v>
      </c>
      <c r="P34" s="377"/>
      <c r="Q34" s="378" t="s">
        <v>501</v>
      </c>
      <c r="R34" s="377"/>
      <c r="S34" s="378" t="s">
        <v>501</v>
      </c>
      <c r="T34" s="377"/>
      <c r="U34" s="378" t="s">
        <v>501</v>
      </c>
      <c r="V34" s="377"/>
      <c r="W34" s="378" t="s">
        <v>501</v>
      </c>
      <c r="X34" s="377"/>
      <c r="Y34" s="378" t="s">
        <v>501</v>
      </c>
      <c r="Z34" s="377"/>
      <c r="AA34" s="378" t="s">
        <v>501</v>
      </c>
      <c r="AB34" s="377"/>
      <c r="AC34" s="378" t="s">
        <v>501</v>
      </c>
      <c r="AD34" s="377"/>
      <c r="AE34" s="378" t="s">
        <v>501</v>
      </c>
      <c r="AF34" s="377"/>
      <c r="AG34" s="378" t="s">
        <v>501</v>
      </c>
      <c r="AH34" s="377"/>
      <c r="AI34" s="378" t="s">
        <v>501</v>
      </c>
      <c r="AJ34" s="377"/>
      <c r="AK34" s="378" t="s">
        <v>501</v>
      </c>
      <c r="AL34" s="377"/>
      <c r="AM34" s="378" t="s">
        <v>501</v>
      </c>
      <c r="AN34" s="377"/>
      <c r="AO34" s="378" t="s">
        <v>501</v>
      </c>
      <c r="AP34" s="377"/>
      <c r="AQ34" s="378" t="s">
        <v>501</v>
      </c>
      <c r="AR34" s="377"/>
      <c r="AS34" s="378" t="s">
        <v>501</v>
      </c>
      <c r="AT34" s="377"/>
      <c r="AU34" s="378" t="s">
        <v>501</v>
      </c>
      <c r="AV34" s="377"/>
      <c r="AW34" s="378" t="s">
        <v>501</v>
      </c>
      <c r="AX34" s="377"/>
      <c r="AY34" s="378" t="s">
        <v>501</v>
      </c>
      <c r="AZ34" s="377"/>
      <c r="BA34" s="378" t="s">
        <v>501</v>
      </c>
      <c r="BB34" s="377"/>
      <c r="BC34" s="378" t="s">
        <v>501</v>
      </c>
      <c r="BD34" s="377"/>
      <c r="BE34" s="378" t="s">
        <v>501</v>
      </c>
      <c r="BF34" s="377"/>
      <c r="BG34" s="378" t="s">
        <v>501</v>
      </c>
      <c r="BH34" s="377"/>
      <c r="BI34" s="378" t="s">
        <v>501</v>
      </c>
      <c r="BJ34" s="377"/>
      <c r="BK34" s="378" t="s">
        <v>501</v>
      </c>
      <c r="BL34" s="377"/>
      <c r="BM34" s="378" t="s">
        <v>501</v>
      </c>
      <c r="BN34" s="377"/>
      <c r="BO34" s="378" t="s">
        <v>501</v>
      </c>
      <c r="BP34" s="377"/>
      <c r="BQ34" s="378" t="s">
        <v>501</v>
      </c>
      <c r="BR34" s="377"/>
      <c r="BS34" s="378" t="s">
        <v>501</v>
      </c>
      <c r="BT34" s="377"/>
      <c r="BU34" s="378" t="s">
        <v>501</v>
      </c>
      <c r="BV34" s="377"/>
      <c r="BW34" s="378" t="s">
        <v>501</v>
      </c>
      <c r="BX34" s="377"/>
      <c r="BY34" s="378" t="s">
        <v>501</v>
      </c>
      <c r="BZ34" s="377"/>
      <c r="CA34" s="378" t="s">
        <v>501</v>
      </c>
      <c r="CB34" s="377"/>
      <c r="CC34" s="378" t="s">
        <v>501</v>
      </c>
      <c r="CD34" s="377"/>
      <c r="CE34" s="378" t="s">
        <v>501</v>
      </c>
      <c r="CF34" s="377"/>
      <c r="CG34" s="378" t="s">
        <v>501</v>
      </c>
      <c r="CH34" s="377"/>
      <c r="CI34" s="378" t="s">
        <v>501</v>
      </c>
      <c r="CJ34" s="377"/>
      <c r="CK34" s="378" t="s">
        <v>501</v>
      </c>
      <c r="CL34" s="377"/>
      <c r="CM34" s="378" t="s">
        <v>501</v>
      </c>
      <c r="CN34" s="377"/>
      <c r="CO34" s="378" t="s">
        <v>501</v>
      </c>
      <c r="CP34" s="377"/>
      <c r="CQ34" s="378" t="s">
        <v>501</v>
      </c>
      <c r="CR34" s="377"/>
      <c r="CS34" s="378" t="s">
        <v>501</v>
      </c>
      <c r="CT34" s="377"/>
      <c r="CU34" s="378" t="s">
        <v>501</v>
      </c>
      <c r="CV34" s="377"/>
      <c r="CW34" s="378" t="s">
        <v>501</v>
      </c>
      <c r="CX34" s="377"/>
      <c r="CY34" s="378" t="s">
        <v>501</v>
      </c>
      <c r="CZ34" s="377"/>
      <c r="DA34" s="378" t="s">
        <v>501</v>
      </c>
      <c r="DB34" s="377"/>
      <c r="DC34" s="378" t="s">
        <v>501</v>
      </c>
      <c r="DD34" s="377"/>
      <c r="DE34" s="378" t="s">
        <v>501</v>
      </c>
      <c r="DF34" s="377"/>
      <c r="DG34" s="378" t="s">
        <v>501</v>
      </c>
      <c r="DH34" s="377"/>
      <c r="DI34" s="378" t="s">
        <v>501</v>
      </c>
      <c r="DJ34" s="377"/>
      <c r="DK34" s="378" t="s">
        <v>501</v>
      </c>
      <c r="DL34" s="377"/>
      <c r="DM34" s="378" t="s">
        <v>501</v>
      </c>
      <c r="DN34" s="377"/>
      <c r="DO34" s="378" t="s">
        <v>501</v>
      </c>
      <c r="DP34" s="377"/>
      <c r="DQ34" s="378" t="s">
        <v>501</v>
      </c>
      <c r="DR34" s="377"/>
      <c r="DS34" s="378" t="s">
        <v>501</v>
      </c>
      <c r="DT34" s="377"/>
      <c r="DU34" s="378" t="s">
        <v>501</v>
      </c>
      <c r="DV34" s="377"/>
      <c r="DW34" s="378" t="s">
        <v>501</v>
      </c>
      <c r="DX34" s="377"/>
      <c r="DY34" s="378" t="s">
        <v>501</v>
      </c>
      <c r="DZ34" s="377"/>
      <c r="EA34" s="378" t="s">
        <v>501</v>
      </c>
      <c r="EB34" s="377"/>
      <c r="EC34" s="378" t="s">
        <v>501</v>
      </c>
      <c r="ED34" s="377"/>
      <c r="EE34" s="378" t="s">
        <v>501</v>
      </c>
      <c r="EF34" s="377"/>
      <c r="EG34" s="378" t="s">
        <v>501</v>
      </c>
      <c r="EH34" s="377"/>
      <c r="EI34" s="378" t="s">
        <v>501</v>
      </c>
      <c r="EJ34" s="377"/>
      <c r="EK34" s="378" t="s">
        <v>501</v>
      </c>
      <c r="EL34" s="377"/>
      <c r="EM34" s="378" t="s">
        <v>501</v>
      </c>
      <c r="EN34" s="377"/>
      <c r="EO34" s="378" t="s">
        <v>501</v>
      </c>
      <c r="EP34" s="377"/>
      <c r="EQ34" s="378" t="s">
        <v>501</v>
      </c>
      <c r="ER34" s="377"/>
      <c r="ES34" s="378" t="s">
        <v>501</v>
      </c>
      <c r="ET34" s="377"/>
      <c r="EU34" s="378" t="s">
        <v>501</v>
      </c>
      <c r="EV34" s="377"/>
      <c r="EW34" s="378" t="s">
        <v>501</v>
      </c>
      <c r="EX34" s="377"/>
      <c r="EY34" s="378" t="s">
        <v>501</v>
      </c>
      <c r="EZ34" s="377"/>
      <c r="FA34" s="378" t="s">
        <v>501</v>
      </c>
      <c r="FB34" s="377"/>
      <c r="FC34" s="378" t="s">
        <v>501</v>
      </c>
      <c r="FD34" s="377"/>
      <c r="FE34" s="378" t="s">
        <v>501</v>
      </c>
      <c r="FF34" s="377"/>
      <c r="FG34" s="378" t="s">
        <v>501</v>
      </c>
      <c r="FH34" s="377"/>
      <c r="FI34" s="378" t="s">
        <v>501</v>
      </c>
      <c r="FJ34" s="377"/>
      <c r="FK34" s="378" t="s">
        <v>501</v>
      </c>
      <c r="FL34" s="377"/>
      <c r="FM34" s="378" t="s">
        <v>501</v>
      </c>
      <c r="FN34" s="377"/>
      <c r="FO34" s="378" t="s">
        <v>501</v>
      </c>
      <c r="FP34" s="377"/>
      <c r="FQ34" s="378" t="s">
        <v>501</v>
      </c>
      <c r="FR34" s="377"/>
      <c r="FS34" s="378" t="s">
        <v>501</v>
      </c>
      <c r="FT34" s="377"/>
      <c r="FU34" s="378" t="s">
        <v>501</v>
      </c>
      <c r="FV34" s="377"/>
      <c r="FW34" s="378" t="s">
        <v>501</v>
      </c>
      <c r="FX34" s="377"/>
      <c r="FY34" s="378" t="s">
        <v>501</v>
      </c>
      <c r="FZ34" s="377"/>
      <c r="GA34" s="378" t="s">
        <v>501</v>
      </c>
      <c r="GB34" s="377"/>
      <c r="GC34" s="378" t="s">
        <v>501</v>
      </c>
      <c r="GD34" s="377"/>
      <c r="GE34" s="378" t="s">
        <v>501</v>
      </c>
      <c r="GF34" s="377"/>
      <c r="GG34" s="378" t="s">
        <v>501</v>
      </c>
      <c r="GH34" s="377"/>
      <c r="GI34" s="378" t="s">
        <v>501</v>
      </c>
      <c r="GJ34" s="377"/>
      <c r="GK34" s="378" t="s">
        <v>501</v>
      </c>
      <c r="GL34" s="377"/>
      <c r="GM34" s="378" t="s">
        <v>501</v>
      </c>
      <c r="GN34" s="377"/>
      <c r="GO34" s="378" t="s">
        <v>501</v>
      </c>
      <c r="GP34" s="377"/>
      <c r="GQ34" s="378" t="s">
        <v>501</v>
      </c>
      <c r="GR34" s="377"/>
      <c r="GS34" s="378" t="s">
        <v>501</v>
      </c>
      <c r="GT34" s="377"/>
      <c r="GU34" s="378" t="s">
        <v>501</v>
      </c>
      <c r="GV34" s="377"/>
      <c r="GW34" s="378" t="s">
        <v>501</v>
      </c>
      <c r="GX34" s="377"/>
      <c r="GY34" s="378" t="s">
        <v>501</v>
      </c>
      <c r="GZ34" s="377"/>
      <c r="HA34" s="378" t="s">
        <v>501</v>
      </c>
      <c r="HB34" s="377"/>
      <c r="HC34" s="378" t="s">
        <v>501</v>
      </c>
      <c r="HD34" s="377"/>
      <c r="HE34" s="378" t="s">
        <v>501</v>
      </c>
      <c r="HF34" s="377"/>
      <c r="HG34" s="378" t="s">
        <v>501</v>
      </c>
      <c r="HH34" s="377"/>
      <c r="HI34" s="378" t="s">
        <v>501</v>
      </c>
      <c r="HJ34" s="377"/>
      <c r="HK34" s="378" t="s">
        <v>501</v>
      </c>
      <c r="HL34" s="377"/>
      <c r="HM34" s="378" t="s">
        <v>501</v>
      </c>
      <c r="HN34" s="377"/>
      <c r="HO34" s="378" t="s">
        <v>501</v>
      </c>
      <c r="HP34" s="377"/>
      <c r="HQ34" s="378" t="s">
        <v>501</v>
      </c>
      <c r="HR34" s="377"/>
      <c r="HS34" s="378" t="s">
        <v>501</v>
      </c>
      <c r="HT34" s="377"/>
      <c r="HU34" s="378" t="s">
        <v>501</v>
      </c>
      <c r="HV34" s="377"/>
      <c r="HW34" s="378" t="s">
        <v>501</v>
      </c>
      <c r="HX34" s="377"/>
      <c r="HY34" s="378" t="s">
        <v>501</v>
      </c>
      <c r="HZ34" s="377"/>
      <c r="IA34" s="378" t="s">
        <v>501</v>
      </c>
      <c r="IB34" s="377"/>
      <c r="IC34" s="378" t="s">
        <v>501</v>
      </c>
      <c r="ID34" s="377"/>
      <c r="IE34" s="378" t="s">
        <v>501</v>
      </c>
      <c r="IF34" s="377"/>
      <c r="IG34" s="378" t="s">
        <v>501</v>
      </c>
      <c r="IH34" s="377"/>
      <c r="II34" s="378" t="s">
        <v>501</v>
      </c>
      <c r="IJ34" s="377"/>
      <c r="IK34" s="378" t="s">
        <v>501</v>
      </c>
      <c r="IL34" s="377"/>
      <c r="IM34" s="378" t="s">
        <v>501</v>
      </c>
      <c r="IN34" s="377"/>
      <c r="IO34" s="378" t="s">
        <v>501</v>
      </c>
      <c r="IP34" s="377"/>
      <c r="IQ34" s="378" t="s">
        <v>501</v>
      </c>
      <c r="IR34" s="377"/>
      <c r="IS34" s="378" t="s">
        <v>501</v>
      </c>
      <c r="IT34" s="377"/>
      <c r="IU34" s="378" t="s">
        <v>501</v>
      </c>
      <c r="IV34" s="377"/>
    </row>
    <row r="35" spans="1:256" ht="12.75">
      <c r="A35" s="378"/>
      <c r="B35" s="377" t="s">
        <v>502</v>
      </c>
      <c r="C35" s="378"/>
      <c r="D35" s="377" t="s">
        <v>439</v>
      </c>
      <c r="E35" s="378"/>
      <c r="F35" s="377" t="s">
        <v>439</v>
      </c>
      <c r="G35" s="378"/>
      <c r="H35" s="377" t="s">
        <v>439</v>
      </c>
      <c r="I35" s="378"/>
      <c r="J35" s="377" t="s">
        <v>439</v>
      </c>
      <c r="K35" s="378"/>
      <c r="L35" s="377" t="s">
        <v>439</v>
      </c>
      <c r="M35" s="378"/>
      <c r="N35" s="377" t="s">
        <v>439</v>
      </c>
      <c r="O35" s="378"/>
      <c r="P35" s="377" t="s">
        <v>439</v>
      </c>
      <c r="Q35" s="378"/>
      <c r="R35" s="377" t="s">
        <v>439</v>
      </c>
      <c r="S35" s="378"/>
      <c r="T35" s="377" t="s">
        <v>439</v>
      </c>
      <c r="U35" s="378"/>
      <c r="V35" s="377" t="s">
        <v>439</v>
      </c>
      <c r="W35" s="378"/>
      <c r="X35" s="377" t="s">
        <v>439</v>
      </c>
      <c r="Y35" s="378"/>
      <c r="Z35" s="377" t="s">
        <v>439</v>
      </c>
      <c r="AA35" s="378"/>
      <c r="AB35" s="377" t="s">
        <v>439</v>
      </c>
      <c r="AC35" s="378"/>
      <c r="AD35" s="377" t="s">
        <v>439</v>
      </c>
      <c r="AE35" s="378"/>
      <c r="AF35" s="377" t="s">
        <v>439</v>
      </c>
      <c r="AG35" s="378"/>
      <c r="AH35" s="377" t="s">
        <v>439</v>
      </c>
      <c r="AI35" s="378"/>
      <c r="AJ35" s="377" t="s">
        <v>439</v>
      </c>
      <c r="AK35" s="378"/>
      <c r="AL35" s="377" t="s">
        <v>439</v>
      </c>
      <c r="AM35" s="378"/>
      <c r="AN35" s="377" t="s">
        <v>439</v>
      </c>
      <c r="AO35" s="378"/>
      <c r="AP35" s="377" t="s">
        <v>439</v>
      </c>
      <c r="AQ35" s="378"/>
      <c r="AR35" s="377" t="s">
        <v>439</v>
      </c>
      <c r="AS35" s="378"/>
      <c r="AT35" s="377" t="s">
        <v>439</v>
      </c>
      <c r="AU35" s="378"/>
      <c r="AV35" s="377" t="s">
        <v>439</v>
      </c>
      <c r="AW35" s="378"/>
      <c r="AX35" s="377" t="s">
        <v>439</v>
      </c>
      <c r="AY35" s="378"/>
      <c r="AZ35" s="377" t="s">
        <v>439</v>
      </c>
      <c r="BA35" s="378"/>
      <c r="BB35" s="377" t="s">
        <v>439</v>
      </c>
      <c r="BC35" s="378"/>
      <c r="BD35" s="377" t="s">
        <v>439</v>
      </c>
      <c r="BE35" s="378"/>
      <c r="BF35" s="377" t="s">
        <v>439</v>
      </c>
      <c r="BG35" s="378"/>
      <c r="BH35" s="377" t="s">
        <v>439</v>
      </c>
      <c r="BI35" s="378"/>
      <c r="BJ35" s="377" t="s">
        <v>439</v>
      </c>
      <c r="BK35" s="378"/>
      <c r="BL35" s="377" t="s">
        <v>439</v>
      </c>
      <c r="BM35" s="378"/>
      <c r="BN35" s="377" t="s">
        <v>439</v>
      </c>
      <c r="BO35" s="378"/>
      <c r="BP35" s="377" t="s">
        <v>439</v>
      </c>
      <c r="BQ35" s="378"/>
      <c r="BR35" s="377" t="s">
        <v>439</v>
      </c>
      <c r="BS35" s="378"/>
      <c r="BT35" s="377" t="s">
        <v>439</v>
      </c>
      <c r="BU35" s="378"/>
      <c r="BV35" s="377" t="s">
        <v>439</v>
      </c>
      <c r="BW35" s="378"/>
      <c r="BX35" s="377" t="s">
        <v>439</v>
      </c>
      <c r="BY35" s="378"/>
      <c r="BZ35" s="377" t="s">
        <v>439</v>
      </c>
      <c r="CA35" s="378"/>
      <c r="CB35" s="377" t="s">
        <v>439</v>
      </c>
      <c r="CC35" s="378"/>
      <c r="CD35" s="377" t="s">
        <v>439</v>
      </c>
      <c r="CE35" s="378"/>
      <c r="CF35" s="377" t="s">
        <v>439</v>
      </c>
      <c r="CG35" s="378"/>
      <c r="CH35" s="377" t="s">
        <v>439</v>
      </c>
      <c r="CI35" s="378"/>
      <c r="CJ35" s="377" t="s">
        <v>439</v>
      </c>
      <c r="CK35" s="378"/>
      <c r="CL35" s="377" t="s">
        <v>439</v>
      </c>
      <c r="CM35" s="378"/>
      <c r="CN35" s="377" t="s">
        <v>439</v>
      </c>
      <c r="CO35" s="378"/>
      <c r="CP35" s="377" t="s">
        <v>439</v>
      </c>
      <c r="CQ35" s="378"/>
      <c r="CR35" s="377" t="s">
        <v>439</v>
      </c>
      <c r="CS35" s="378"/>
      <c r="CT35" s="377" t="s">
        <v>439</v>
      </c>
      <c r="CU35" s="378"/>
      <c r="CV35" s="377" t="s">
        <v>439</v>
      </c>
      <c r="CW35" s="378"/>
      <c r="CX35" s="377" t="s">
        <v>439</v>
      </c>
      <c r="CY35" s="378"/>
      <c r="CZ35" s="377" t="s">
        <v>439</v>
      </c>
      <c r="DA35" s="378"/>
      <c r="DB35" s="377" t="s">
        <v>439</v>
      </c>
      <c r="DC35" s="378"/>
      <c r="DD35" s="377" t="s">
        <v>439</v>
      </c>
      <c r="DE35" s="378"/>
      <c r="DF35" s="377" t="s">
        <v>439</v>
      </c>
      <c r="DG35" s="378"/>
      <c r="DH35" s="377" t="s">
        <v>439</v>
      </c>
      <c r="DI35" s="378"/>
      <c r="DJ35" s="377" t="s">
        <v>439</v>
      </c>
      <c r="DK35" s="378"/>
      <c r="DL35" s="377" t="s">
        <v>439</v>
      </c>
      <c r="DM35" s="378"/>
      <c r="DN35" s="377" t="s">
        <v>439</v>
      </c>
      <c r="DO35" s="378"/>
      <c r="DP35" s="377" t="s">
        <v>439</v>
      </c>
      <c r="DQ35" s="378"/>
      <c r="DR35" s="377" t="s">
        <v>439</v>
      </c>
      <c r="DS35" s="378"/>
      <c r="DT35" s="377" t="s">
        <v>439</v>
      </c>
      <c r="DU35" s="378"/>
      <c r="DV35" s="377" t="s">
        <v>439</v>
      </c>
      <c r="DW35" s="378"/>
      <c r="DX35" s="377" t="s">
        <v>439</v>
      </c>
      <c r="DY35" s="378"/>
      <c r="DZ35" s="377" t="s">
        <v>439</v>
      </c>
      <c r="EA35" s="378"/>
      <c r="EB35" s="377" t="s">
        <v>439</v>
      </c>
      <c r="EC35" s="378"/>
      <c r="ED35" s="377" t="s">
        <v>439</v>
      </c>
      <c r="EE35" s="378"/>
      <c r="EF35" s="377" t="s">
        <v>439</v>
      </c>
      <c r="EG35" s="378"/>
      <c r="EH35" s="377" t="s">
        <v>439</v>
      </c>
      <c r="EI35" s="378"/>
      <c r="EJ35" s="377" t="s">
        <v>439</v>
      </c>
      <c r="EK35" s="378"/>
      <c r="EL35" s="377" t="s">
        <v>439</v>
      </c>
      <c r="EM35" s="378"/>
      <c r="EN35" s="377" t="s">
        <v>439</v>
      </c>
      <c r="EO35" s="378"/>
      <c r="EP35" s="377" t="s">
        <v>439</v>
      </c>
      <c r="EQ35" s="378"/>
      <c r="ER35" s="377" t="s">
        <v>439</v>
      </c>
      <c r="ES35" s="378"/>
      <c r="ET35" s="377" t="s">
        <v>439</v>
      </c>
      <c r="EU35" s="378"/>
      <c r="EV35" s="377" t="s">
        <v>439</v>
      </c>
      <c r="EW35" s="378"/>
      <c r="EX35" s="377" t="s">
        <v>439</v>
      </c>
      <c r="EY35" s="378"/>
      <c r="EZ35" s="377" t="s">
        <v>439</v>
      </c>
      <c r="FA35" s="378"/>
      <c r="FB35" s="377" t="s">
        <v>439</v>
      </c>
      <c r="FC35" s="378"/>
      <c r="FD35" s="377" t="s">
        <v>439</v>
      </c>
      <c r="FE35" s="378"/>
      <c r="FF35" s="377" t="s">
        <v>439</v>
      </c>
      <c r="FG35" s="378"/>
      <c r="FH35" s="377" t="s">
        <v>439</v>
      </c>
      <c r="FI35" s="378"/>
      <c r="FJ35" s="377" t="s">
        <v>439</v>
      </c>
      <c r="FK35" s="378"/>
      <c r="FL35" s="377" t="s">
        <v>439</v>
      </c>
      <c r="FM35" s="378"/>
      <c r="FN35" s="377" t="s">
        <v>439</v>
      </c>
      <c r="FO35" s="378"/>
      <c r="FP35" s="377" t="s">
        <v>439</v>
      </c>
      <c r="FQ35" s="378"/>
      <c r="FR35" s="377" t="s">
        <v>439</v>
      </c>
      <c r="FS35" s="378"/>
      <c r="FT35" s="377" t="s">
        <v>439</v>
      </c>
      <c r="FU35" s="378"/>
      <c r="FV35" s="377" t="s">
        <v>439</v>
      </c>
      <c r="FW35" s="378"/>
      <c r="FX35" s="377" t="s">
        <v>439</v>
      </c>
      <c r="FY35" s="378"/>
      <c r="FZ35" s="377" t="s">
        <v>439</v>
      </c>
      <c r="GA35" s="378"/>
      <c r="GB35" s="377" t="s">
        <v>439</v>
      </c>
      <c r="GC35" s="378"/>
      <c r="GD35" s="377" t="s">
        <v>439</v>
      </c>
      <c r="GE35" s="378"/>
      <c r="GF35" s="377" t="s">
        <v>439</v>
      </c>
      <c r="GG35" s="378"/>
      <c r="GH35" s="377" t="s">
        <v>439</v>
      </c>
      <c r="GI35" s="378"/>
      <c r="GJ35" s="377" t="s">
        <v>439</v>
      </c>
      <c r="GK35" s="378"/>
      <c r="GL35" s="377" t="s">
        <v>439</v>
      </c>
      <c r="GM35" s="378"/>
      <c r="GN35" s="377" t="s">
        <v>439</v>
      </c>
      <c r="GO35" s="378"/>
      <c r="GP35" s="377" t="s">
        <v>439</v>
      </c>
      <c r="GQ35" s="378"/>
      <c r="GR35" s="377" t="s">
        <v>439</v>
      </c>
      <c r="GS35" s="378"/>
      <c r="GT35" s="377" t="s">
        <v>439</v>
      </c>
      <c r="GU35" s="378"/>
      <c r="GV35" s="377" t="s">
        <v>439</v>
      </c>
      <c r="GW35" s="378"/>
      <c r="GX35" s="377" t="s">
        <v>439</v>
      </c>
      <c r="GY35" s="378"/>
      <c r="GZ35" s="377" t="s">
        <v>439</v>
      </c>
      <c r="HA35" s="378"/>
      <c r="HB35" s="377" t="s">
        <v>439</v>
      </c>
      <c r="HC35" s="378"/>
      <c r="HD35" s="377" t="s">
        <v>439</v>
      </c>
      <c r="HE35" s="378"/>
      <c r="HF35" s="377" t="s">
        <v>439</v>
      </c>
      <c r="HG35" s="378"/>
      <c r="HH35" s="377" t="s">
        <v>439</v>
      </c>
      <c r="HI35" s="378"/>
      <c r="HJ35" s="377" t="s">
        <v>439</v>
      </c>
      <c r="HK35" s="378"/>
      <c r="HL35" s="377" t="s">
        <v>439</v>
      </c>
      <c r="HM35" s="378"/>
      <c r="HN35" s="377" t="s">
        <v>439</v>
      </c>
      <c r="HO35" s="378"/>
      <c r="HP35" s="377" t="s">
        <v>439</v>
      </c>
      <c r="HQ35" s="378"/>
      <c r="HR35" s="377" t="s">
        <v>439</v>
      </c>
      <c r="HS35" s="378"/>
      <c r="HT35" s="377" t="s">
        <v>439</v>
      </c>
      <c r="HU35" s="378"/>
      <c r="HV35" s="377" t="s">
        <v>439</v>
      </c>
      <c r="HW35" s="378"/>
      <c r="HX35" s="377" t="s">
        <v>439</v>
      </c>
      <c r="HY35" s="378"/>
      <c r="HZ35" s="377" t="s">
        <v>439</v>
      </c>
      <c r="IA35" s="378"/>
      <c r="IB35" s="377" t="s">
        <v>439</v>
      </c>
      <c r="IC35" s="378"/>
      <c r="ID35" s="377" t="s">
        <v>439</v>
      </c>
      <c r="IE35" s="378"/>
      <c r="IF35" s="377" t="s">
        <v>439</v>
      </c>
      <c r="IG35" s="378"/>
      <c r="IH35" s="377" t="s">
        <v>439</v>
      </c>
      <c r="II35" s="378"/>
      <c r="IJ35" s="377" t="s">
        <v>439</v>
      </c>
      <c r="IK35" s="378"/>
      <c r="IL35" s="377" t="s">
        <v>439</v>
      </c>
      <c r="IM35" s="378"/>
      <c r="IN35" s="377" t="s">
        <v>439</v>
      </c>
      <c r="IO35" s="378"/>
      <c r="IP35" s="377" t="s">
        <v>439</v>
      </c>
      <c r="IQ35" s="378"/>
      <c r="IR35" s="377" t="s">
        <v>439</v>
      </c>
      <c r="IS35" s="378"/>
      <c r="IT35" s="377" t="s">
        <v>439</v>
      </c>
      <c r="IU35" s="378"/>
      <c r="IV35" s="377" t="s">
        <v>439</v>
      </c>
    </row>
    <row r="36" ht="12.75">
      <c r="A36" s="378"/>
    </row>
    <row r="37" ht="12.75">
      <c r="A37" s="378" t="s">
        <v>532</v>
      </c>
    </row>
    <row r="38" ht="12.75">
      <c r="A38" s="378"/>
    </row>
    <row r="39" ht="12.75">
      <c r="A39" s="378" t="s">
        <v>349</v>
      </c>
    </row>
    <row r="40" ht="12.75">
      <c r="A40" s="378"/>
    </row>
    <row r="41" ht="12.75">
      <c r="A41" s="378" t="s">
        <v>531</v>
      </c>
    </row>
    <row r="42" spans="1:2" ht="12.75">
      <c r="A42" s="378"/>
      <c r="B42" s="377" t="s">
        <v>374</v>
      </c>
    </row>
    <row r="43" ht="12.75">
      <c r="A43" s="378"/>
    </row>
    <row r="44" ht="12.75">
      <c r="A44" s="378" t="s">
        <v>375</v>
      </c>
    </row>
    <row r="45" spans="1:2" ht="12.75">
      <c r="A45" s="378"/>
      <c r="B45" s="377" t="s">
        <v>376</v>
      </c>
    </row>
    <row r="46" ht="12.75">
      <c r="A46" s="378"/>
    </row>
    <row r="47" ht="12.75">
      <c r="A47" s="378" t="s">
        <v>350</v>
      </c>
    </row>
    <row r="48" ht="12.75">
      <c r="A48" s="378"/>
    </row>
    <row r="49" ht="12.75">
      <c r="A49" s="378" t="s">
        <v>533</v>
      </c>
    </row>
    <row r="50" spans="1:2" ht="12.75">
      <c r="A50" s="378"/>
      <c r="B50" s="377" t="s">
        <v>534</v>
      </c>
    </row>
    <row r="51" ht="12.75">
      <c r="A51" s="378"/>
    </row>
    <row r="52" ht="12.75">
      <c r="A52" s="378" t="s">
        <v>377</v>
      </c>
    </row>
    <row r="53" spans="1:2" ht="12.75">
      <c r="A53" s="378"/>
      <c r="B53" s="377" t="s">
        <v>378</v>
      </c>
    </row>
    <row r="54" ht="12.75">
      <c r="A54" s="378"/>
    </row>
    <row r="55" ht="12.75">
      <c r="A55" s="378" t="s">
        <v>379</v>
      </c>
    </row>
    <row r="56" spans="1:2" ht="12.75">
      <c r="A56" s="378"/>
      <c r="B56" s="377" t="s">
        <v>378</v>
      </c>
    </row>
    <row r="57" ht="12.75">
      <c r="A57" s="378"/>
    </row>
    <row r="58" ht="12.75">
      <c r="A58" s="378" t="s">
        <v>380</v>
      </c>
    </row>
    <row r="59" spans="1:2" ht="12.75">
      <c r="A59" s="378"/>
      <c r="B59" s="377" t="s">
        <v>381</v>
      </c>
    </row>
    <row r="60" ht="12.75">
      <c r="A60" s="378"/>
    </row>
    <row r="61" ht="12.75">
      <c r="A61" s="378" t="s">
        <v>382</v>
      </c>
    </row>
    <row r="62" spans="1:2" ht="12.75">
      <c r="A62" s="378"/>
      <c r="B62" s="377" t="s">
        <v>383</v>
      </c>
    </row>
    <row r="63" ht="12.75">
      <c r="A63" s="378"/>
    </row>
    <row r="64" ht="12.75">
      <c r="A64" s="378" t="s">
        <v>384</v>
      </c>
    </row>
    <row r="65" spans="1:2" ht="12.75">
      <c r="A65" s="378"/>
      <c r="B65" s="377" t="s">
        <v>385</v>
      </c>
    </row>
    <row r="66" ht="12.75">
      <c r="A66" s="378"/>
    </row>
    <row r="67" ht="12.75">
      <c r="A67" s="378" t="s">
        <v>386</v>
      </c>
    </row>
    <row r="68" spans="1:2" ht="12.75">
      <c r="A68" s="378"/>
      <c r="B68" s="377" t="s">
        <v>440</v>
      </c>
    </row>
    <row r="69" ht="12.75">
      <c r="A69" s="378"/>
    </row>
    <row r="70" ht="12.75">
      <c r="A70" s="378" t="s">
        <v>387</v>
      </c>
    </row>
    <row r="71" spans="1:2" ht="12.75">
      <c r="A71" s="378"/>
      <c r="B71" s="377" t="s">
        <v>388</v>
      </c>
    </row>
    <row r="72" ht="12.75">
      <c r="A72" s="378"/>
    </row>
    <row r="73" ht="12.75">
      <c r="A73" s="378" t="s">
        <v>351</v>
      </c>
    </row>
    <row r="74" spans="1:2" ht="12.75">
      <c r="A74" s="378"/>
      <c r="B74" s="377" t="s">
        <v>438</v>
      </c>
    </row>
    <row r="75" ht="12.75">
      <c r="A75" s="378" t="s">
        <v>503</v>
      </c>
    </row>
    <row r="76" spans="1:2" ht="12.75">
      <c r="A76" s="378"/>
      <c r="B76" s="377" t="s">
        <v>389</v>
      </c>
    </row>
    <row r="77" ht="12.75">
      <c r="A77" s="378"/>
    </row>
    <row r="78" ht="12.75">
      <c r="A78" s="378" t="s">
        <v>390</v>
      </c>
    </row>
    <row r="79" spans="1:2" ht="12.75">
      <c r="A79" s="378"/>
      <c r="B79" s="377" t="s">
        <v>391</v>
      </c>
    </row>
    <row r="80" ht="12.75">
      <c r="A80" s="378"/>
    </row>
    <row r="81" ht="12.75">
      <c r="A81" s="378" t="s">
        <v>392</v>
      </c>
    </row>
    <row r="82" spans="1:2" ht="12.75">
      <c r="A82" s="378"/>
      <c r="B82" s="377" t="s">
        <v>393</v>
      </c>
    </row>
    <row r="83" ht="12.75">
      <c r="A83" s="378"/>
    </row>
    <row r="84" ht="12.75">
      <c r="A84" s="378" t="s">
        <v>352</v>
      </c>
    </row>
    <row r="85" ht="12.75">
      <c r="A85" s="378"/>
    </row>
    <row r="86" ht="12.75">
      <c r="A86" s="378" t="s">
        <v>394</v>
      </c>
    </row>
    <row r="87" spans="1:2" ht="12.75">
      <c r="A87" s="378"/>
      <c r="B87" s="377" t="s">
        <v>395</v>
      </c>
    </row>
    <row r="88" ht="12.75">
      <c r="A88" s="378"/>
    </row>
    <row r="89" ht="12.75">
      <c r="A89" s="378" t="s">
        <v>396</v>
      </c>
    </row>
    <row r="90" spans="1:2" ht="12.75">
      <c r="A90" s="378"/>
      <c r="B90" s="377" t="s">
        <v>397</v>
      </c>
    </row>
    <row r="91" ht="12.75">
      <c r="A91" s="378"/>
    </row>
    <row r="92" ht="12.75">
      <c r="A92" s="378" t="s">
        <v>398</v>
      </c>
    </row>
    <row r="93" spans="1:2" ht="12.75">
      <c r="A93" s="378"/>
      <c r="B93" s="377" t="s">
        <v>399</v>
      </c>
    </row>
    <row r="94" spans="1:2" ht="12.75">
      <c r="A94" s="378"/>
      <c r="B94" s="377" t="s">
        <v>438</v>
      </c>
    </row>
    <row r="95" ht="12.75">
      <c r="A95" s="378" t="s">
        <v>353</v>
      </c>
    </row>
    <row r="96" spans="1:2" ht="12.75">
      <c r="A96" s="378"/>
      <c r="B96" s="377" t="s">
        <v>438</v>
      </c>
    </row>
    <row r="97" ht="12.75">
      <c r="A97" s="378" t="s">
        <v>400</v>
      </c>
    </row>
    <row r="98" spans="1:2" ht="12.75">
      <c r="A98" s="378"/>
      <c r="B98" s="377" t="s">
        <v>401</v>
      </c>
    </row>
    <row r="99" spans="1:2" ht="12.75">
      <c r="A99" s="378"/>
      <c r="B99" s="377" t="s">
        <v>438</v>
      </c>
    </row>
    <row r="100" ht="12.75">
      <c r="A100" s="378" t="s">
        <v>402</v>
      </c>
    </row>
    <row r="101" spans="1:2" ht="12.75">
      <c r="A101" s="378"/>
      <c r="B101" s="377" t="s">
        <v>403</v>
      </c>
    </row>
    <row r="102" ht="12.75">
      <c r="A102" s="378"/>
    </row>
    <row r="103" ht="12.75">
      <c r="A103" s="378" t="s">
        <v>500</v>
      </c>
    </row>
    <row r="104" spans="1:2" ht="12.75">
      <c r="A104" s="378"/>
      <c r="B104" s="377" t="s">
        <v>371</v>
      </c>
    </row>
    <row r="105" ht="12.75">
      <c r="A105" s="378"/>
    </row>
    <row r="106" ht="12.75">
      <c r="A106" s="378" t="s">
        <v>354</v>
      </c>
    </row>
    <row r="107" spans="1:2" ht="12.75">
      <c r="A107" s="378"/>
      <c r="B107" s="377" t="s">
        <v>438</v>
      </c>
    </row>
    <row r="108" ht="12.75">
      <c r="A108" s="378" t="s">
        <v>404</v>
      </c>
    </row>
    <row r="109" spans="1:2" ht="12.75">
      <c r="A109" s="378"/>
      <c r="B109" s="377" t="s">
        <v>405</v>
      </c>
    </row>
    <row r="110" spans="1:2" ht="12.75">
      <c r="A110" s="378"/>
      <c r="B110" s="377" t="s">
        <v>438</v>
      </c>
    </row>
    <row r="111" ht="12.75">
      <c r="A111" s="378" t="s">
        <v>406</v>
      </c>
    </row>
    <row r="112" spans="1:2" ht="12.75">
      <c r="A112" s="378"/>
      <c r="B112" s="377" t="s">
        <v>407</v>
      </c>
    </row>
    <row r="113" spans="1:2" ht="12.75">
      <c r="A113" s="378"/>
      <c r="B113" s="377" t="s">
        <v>438</v>
      </c>
    </row>
    <row r="114" ht="12.75">
      <c r="A114" s="378" t="s">
        <v>355</v>
      </c>
    </row>
    <row r="115" spans="1:2" ht="12.75">
      <c r="A115" s="378"/>
      <c r="B115" s="377" t="s">
        <v>438</v>
      </c>
    </row>
    <row r="116" ht="12.75">
      <c r="A116" s="378" t="s">
        <v>408</v>
      </c>
    </row>
    <row r="117" spans="1:2" ht="12.75">
      <c r="A117" s="378"/>
      <c r="B117" s="377" t="s">
        <v>409</v>
      </c>
    </row>
    <row r="118" ht="12.75">
      <c r="A118" s="378"/>
    </row>
    <row r="119" ht="12.75">
      <c r="A119" s="378" t="s">
        <v>356</v>
      </c>
    </row>
    <row r="120" spans="1:2" ht="12.75">
      <c r="A120" s="378"/>
      <c r="B120" s="377" t="s">
        <v>438</v>
      </c>
    </row>
    <row r="121" ht="12.75">
      <c r="A121" s="378" t="s">
        <v>357</v>
      </c>
    </row>
    <row r="122" spans="1:2" ht="12.75">
      <c r="A122" s="378"/>
      <c r="B122" s="377" t="s">
        <v>438</v>
      </c>
    </row>
    <row r="123" ht="12.75">
      <c r="A123" s="378" t="s">
        <v>410</v>
      </c>
    </row>
    <row r="124" spans="1:2" ht="12.75">
      <c r="A124" s="378"/>
      <c r="B124" s="377" t="s">
        <v>411</v>
      </c>
    </row>
    <row r="125" spans="1:2" ht="12.75">
      <c r="A125" s="378"/>
      <c r="B125" s="377" t="s">
        <v>438</v>
      </c>
    </row>
    <row r="126" ht="12.75">
      <c r="A126" s="378" t="s">
        <v>412</v>
      </c>
    </row>
    <row r="127" spans="1:2" ht="12.75">
      <c r="A127" s="378"/>
      <c r="B127" s="377" t="s">
        <v>413</v>
      </c>
    </row>
    <row r="128" spans="1:2" ht="12.75">
      <c r="A128" s="378"/>
      <c r="B128" s="377" t="s">
        <v>438</v>
      </c>
    </row>
    <row r="129" ht="12.75">
      <c r="A129" s="378" t="s">
        <v>414</v>
      </c>
    </row>
    <row r="130" spans="1:2" ht="12.75">
      <c r="A130" s="378"/>
      <c r="B130" s="377" t="s">
        <v>415</v>
      </c>
    </row>
    <row r="131" spans="1:2" ht="12.75">
      <c r="A131" s="378"/>
      <c r="B131" s="377" t="s">
        <v>438</v>
      </c>
    </row>
    <row r="132" ht="12.75">
      <c r="A132" s="378" t="s">
        <v>416</v>
      </c>
    </row>
    <row r="133" spans="1:2" ht="12.75">
      <c r="A133" s="378"/>
      <c r="B133" s="377" t="s">
        <v>417</v>
      </c>
    </row>
    <row r="134" spans="1:2" ht="12.75">
      <c r="A134" s="378"/>
      <c r="B134" s="377" t="s">
        <v>438</v>
      </c>
    </row>
    <row r="135" ht="12.75">
      <c r="A135" s="378" t="s">
        <v>504</v>
      </c>
    </row>
    <row r="136" spans="1:2" ht="12.75">
      <c r="A136" s="378"/>
      <c r="B136" s="377" t="s">
        <v>418</v>
      </c>
    </row>
    <row r="137" spans="1:2" ht="12.75">
      <c r="A137" s="378"/>
      <c r="B137" s="377" t="s">
        <v>438</v>
      </c>
    </row>
    <row r="138" ht="12.75">
      <c r="A138" s="378" t="s">
        <v>419</v>
      </c>
    </row>
    <row r="139" spans="1:2" ht="12.75">
      <c r="A139" s="378"/>
      <c r="B139" s="377" t="s">
        <v>420</v>
      </c>
    </row>
    <row r="140" spans="1:2" ht="12.75">
      <c r="A140" s="378"/>
      <c r="B140" s="377" t="s">
        <v>438</v>
      </c>
    </row>
    <row r="141" ht="12.75">
      <c r="A141" s="378" t="s">
        <v>358</v>
      </c>
    </row>
    <row r="142" spans="1:2" ht="12.75">
      <c r="A142" s="378"/>
      <c r="B142" s="377" t="s">
        <v>438</v>
      </c>
    </row>
    <row r="143" ht="12.75">
      <c r="A143" s="378" t="s">
        <v>421</v>
      </c>
    </row>
    <row r="144" spans="1:2" ht="12.75">
      <c r="A144" s="378"/>
      <c r="B144" s="377" t="s">
        <v>422</v>
      </c>
    </row>
    <row r="145" spans="1:2" ht="12.75">
      <c r="A145" s="378"/>
      <c r="B145" s="377" t="s">
        <v>438</v>
      </c>
    </row>
    <row r="146" ht="12.75">
      <c r="A146" s="378" t="s">
        <v>423</v>
      </c>
    </row>
    <row r="147" spans="1:2" ht="12.75">
      <c r="A147" s="378"/>
      <c r="B147" s="377" t="s">
        <v>424</v>
      </c>
    </row>
    <row r="148" spans="1:2" ht="12.75">
      <c r="A148" s="378"/>
      <c r="B148" s="377" t="s">
        <v>438</v>
      </c>
    </row>
    <row r="149" ht="12.75">
      <c r="A149" s="378" t="s">
        <v>425</v>
      </c>
    </row>
    <row r="150" spans="1:2" ht="12.75">
      <c r="A150" s="378"/>
      <c r="B150" s="377" t="s">
        <v>426</v>
      </c>
    </row>
    <row r="151" spans="1:2" ht="12.75">
      <c r="A151" s="378"/>
      <c r="B151" s="377" t="s">
        <v>438</v>
      </c>
    </row>
    <row r="152" ht="12.75">
      <c r="A152" s="378" t="s">
        <v>427</v>
      </c>
    </row>
    <row r="153" spans="1:2" ht="12.75">
      <c r="A153" s="378"/>
      <c r="B153" s="377" t="s">
        <v>428</v>
      </c>
    </row>
    <row r="154" spans="1:2" ht="12.75">
      <c r="A154" s="378"/>
      <c r="B154" s="377" t="s">
        <v>438</v>
      </c>
    </row>
    <row r="155" ht="12.75">
      <c r="A155" s="378" t="s">
        <v>429</v>
      </c>
    </row>
    <row r="156" spans="1:2" ht="12.75">
      <c r="A156" s="378"/>
      <c r="B156" s="377" t="s">
        <v>430</v>
      </c>
    </row>
    <row r="157" spans="1:2" ht="12.75">
      <c r="A157" s="378"/>
      <c r="B157" s="377" t="s">
        <v>438</v>
      </c>
    </row>
    <row r="158" ht="12.75">
      <c r="A158" s="378" t="s">
        <v>431</v>
      </c>
    </row>
    <row r="159" spans="1:2" ht="12.75">
      <c r="A159" s="378"/>
      <c r="B159" s="377" t="s">
        <v>441</v>
      </c>
    </row>
    <row r="160" spans="1:2" ht="12.75">
      <c r="A160" s="378"/>
      <c r="B160" s="377" t="s">
        <v>432</v>
      </c>
    </row>
    <row r="161" spans="1:2" ht="12.75">
      <c r="A161" s="378"/>
      <c r="B161" s="377" t="s">
        <v>438</v>
      </c>
    </row>
    <row r="162" ht="12.75">
      <c r="A162" s="378" t="s">
        <v>433</v>
      </c>
    </row>
    <row r="163" spans="1:2" ht="12.75">
      <c r="A163" s="378"/>
      <c r="B163" s="377" t="s">
        <v>434</v>
      </c>
    </row>
    <row r="164" spans="1:2" ht="12.75">
      <c r="A164" s="378"/>
      <c r="B164" s="377" t="s">
        <v>438</v>
      </c>
    </row>
    <row r="165" ht="12.75">
      <c r="A165" s="378" t="s">
        <v>435</v>
      </c>
    </row>
    <row r="166" spans="1:2" ht="12.75">
      <c r="A166" s="378"/>
      <c r="B166" s="377" t="s">
        <v>436</v>
      </c>
    </row>
    <row r="167" spans="1:2" ht="12.75">
      <c r="A167" s="378"/>
      <c r="B167" s="377" t="s">
        <v>438</v>
      </c>
    </row>
    <row r="168" ht="12.75">
      <c r="A168" s="378" t="s">
        <v>359</v>
      </c>
    </row>
    <row r="169" spans="1:2" ht="12.75">
      <c r="A169" s="378"/>
      <c r="B169" s="377" t="s">
        <v>438</v>
      </c>
    </row>
    <row r="170" ht="12.75">
      <c r="A170" s="378" t="s">
        <v>437</v>
      </c>
    </row>
    <row r="171" spans="1:2" ht="12.75">
      <c r="A171" s="378"/>
      <c r="B171" s="377" t="s">
        <v>442</v>
      </c>
    </row>
    <row r="172" ht="12.75">
      <c r="A172" s="378"/>
    </row>
    <row r="173" ht="12.75">
      <c r="A173" s="378" t="s">
        <v>360</v>
      </c>
    </row>
    <row r="174" spans="1:2" ht="12.75">
      <c r="A174" s="378"/>
      <c r="B174" s="377" t="s">
        <v>438</v>
      </c>
    </row>
    <row r="175" ht="12.75">
      <c r="A175" s="378" t="s">
        <v>361</v>
      </c>
    </row>
    <row r="176" spans="1:2" ht="12.75">
      <c r="A176" s="378"/>
      <c r="B176" s="377" t="s">
        <v>438</v>
      </c>
    </row>
    <row r="177" ht="12.75">
      <c r="A177" s="378" t="s">
        <v>362</v>
      </c>
    </row>
    <row r="178" ht="12.75"/>
    <row r="179" ht="12.75"/>
    <row r="180" ht="12.75"/>
    <row r="181" ht="12.75"/>
    <row r="182" ht="12.75"/>
  </sheetData>
  <sheetProtection password="FFC0" sheet="1" selectLockedCells="1"/>
  <printOptions horizontalCentered="1"/>
  <pageMargins left="0.5" right="0.5" top="0.8" bottom="0.5" header="0.5" footer="0.3"/>
  <pageSetup firstPageNumber="8" useFirstPageNumber="1" fitToHeight="0" fitToWidth="1" horizontalDpi="600" verticalDpi="600" orientation="portrait" scale="86" r:id="rId1"/>
  <headerFooter>
    <oddHeader>&amp;L&amp;"Arial,Bold"&amp;12&amp;K852D35INARF 2015 Salary Survey of Member Agency Personnel&amp;R&amp;"Arial,Bold"&amp;12&amp;K852D35Page &amp;P</oddHeader>
  </headerFooter>
</worksheet>
</file>

<file path=xl/worksheets/sheet4.xml><?xml version="1.0" encoding="utf-8"?>
<worksheet xmlns="http://schemas.openxmlformats.org/spreadsheetml/2006/main" xmlns:r="http://schemas.openxmlformats.org/officeDocument/2006/relationships">
  <sheetPr>
    <tabColor rgb="FFFFFF00"/>
  </sheetPr>
  <dimension ref="A2:C175"/>
  <sheetViews>
    <sheetView showGridLines="0" zoomScalePageLayoutView="0" workbookViewId="0" topLeftCell="A1">
      <selection activeCell="C9" sqref="C9"/>
    </sheetView>
  </sheetViews>
  <sheetFormatPr defaultColWidth="0" defaultRowHeight="12.75" zeroHeight="1"/>
  <cols>
    <col min="1" max="1" width="11.57421875" style="379" customWidth="1"/>
    <col min="2" max="2" width="1.57421875" style="379" customWidth="1"/>
    <col min="3" max="3" width="67.57421875" style="384" customWidth="1"/>
    <col min="4" max="7" width="0" style="0" hidden="1" customWidth="1"/>
    <col min="8" max="16384" width="0" style="0" hidden="1" customWidth="1"/>
  </cols>
  <sheetData>
    <row r="1" ht="12.75"/>
    <row r="2" spans="1:3" ht="18">
      <c r="A2" s="424" t="s">
        <v>455</v>
      </c>
      <c r="B2" s="380"/>
      <c r="C2" s="383"/>
    </row>
    <row r="3" spans="1:3" ht="18">
      <c r="A3" s="425" t="s">
        <v>456</v>
      </c>
      <c r="B3" s="380"/>
      <c r="C3" s="383"/>
    </row>
    <row r="4" ht="18.75" customHeight="1"/>
    <row r="5" spans="1:3" s="377" customFormat="1" ht="12.75">
      <c r="A5" s="381" t="s">
        <v>447</v>
      </c>
      <c r="B5" s="381" t="s">
        <v>446</v>
      </c>
      <c r="C5" s="384" t="s">
        <v>444</v>
      </c>
    </row>
    <row r="6" spans="1:3" s="377" customFormat="1" ht="12.75">
      <c r="A6" s="381"/>
      <c r="B6" s="381"/>
      <c r="C6" s="384"/>
    </row>
    <row r="7" spans="1:3" s="377" customFormat="1" ht="12.75">
      <c r="A7" s="381" t="s">
        <v>448</v>
      </c>
      <c r="B7" s="381" t="s">
        <v>446</v>
      </c>
      <c r="C7" s="384" t="s">
        <v>457</v>
      </c>
    </row>
    <row r="8" spans="1:3" s="377" customFormat="1" ht="12.75">
      <c r="A8" s="382"/>
      <c r="B8" s="382"/>
      <c r="C8" s="384" t="s">
        <v>443</v>
      </c>
    </row>
    <row r="9" spans="1:3" s="377" customFormat="1" ht="12.75">
      <c r="A9" s="382"/>
      <c r="B9" s="382"/>
      <c r="C9" s="384"/>
    </row>
    <row r="10" spans="1:3" s="377" customFormat="1" ht="12.75">
      <c r="A10" s="381" t="s">
        <v>449</v>
      </c>
      <c r="B10" s="381" t="s">
        <v>446</v>
      </c>
      <c r="C10" s="384" t="s">
        <v>458</v>
      </c>
    </row>
    <row r="11" spans="1:3" s="377" customFormat="1" ht="12.75">
      <c r="A11" s="382"/>
      <c r="B11" s="382"/>
      <c r="C11" s="384" t="s">
        <v>459</v>
      </c>
    </row>
    <row r="12" spans="1:3" s="377" customFormat="1" ht="12.75">
      <c r="A12" s="382"/>
      <c r="B12" s="382"/>
      <c r="C12" s="384"/>
    </row>
    <row r="13" spans="1:3" s="377" customFormat="1" ht="12.75">
      <c r="A13" s="381" t="s">
        <v>450</v>
      </c>
      <c r="B13" s="381" t="s">
        <v>446</v>
      </c>
      <c r="C13" s="384" t="s">
        <v>460</v>
      </c>
    </row>
    <row r="14" spans="1:3" s="377" customFormat="1" ht="12.75">
      <c r="A14" s="381"/>
      <c r="B14" s="381"/>
      <c r="C14" s="384" t="s">
        <v>478</v>
      </c>
    </row>
    <row r="15" spans="1:3" s="377" customFormat="1" ht="12.75">
      <c r="A15" s="382"/>
      <c r="B15" s="382"/>
      <c r="C15" s="384"/>
    </row>
    <row r="16" spans="1:3" s="377" customFormat="1" ht="12.75">
      <c r="A16" s="381" t="s">
        <v>451</v>
      </c>
      <c r="B16" s="381" t="s">
        <v>446</v>
      </c>
      <c r="C16" s="384" t="s">
        <v>445</v>
      </c>
    </row>
    <row r="17" spans="1:3" s="377" customFormat="1" ht="12.75">
      <c r="A17" s="382"/>
      <c r="B17" s="382"/>
      <c r="C17" s="384"/>
    </row>
    <row r="18" spans="1:3" s="377" customFormat="1" ht="12.75">
      <c r="A18" s="381" t="s">
        <v>452</v>
      </c>
      <c r="B18" s="381" t="s">
        <v>446</v>
      </c>
      <c r="C18" s="384" t="s">
        <v>461</v>
      </c>
    </row>
    <row r="19" spans="1:3" s="377" customFormat="1" ht="12.75">
      <c r="A19" s="382"/>
      <c r="B19" s="382"/>
      <c r="C19" s="384" t="s">
        <v>462</v>
      </c>
    </row>
    <row r="20" spans="1:3" s="377" customFormat="1" ht="12.75">
      <c r="A20" s="382"/>
      <c r="B20" s="382"/>
      <c r="C20" s="384"/>
    </row>
    <row r="21" spans="1:3" s="377" customFormat="1" ht="12.75">
      <c r="A21" s="381" t="s">
        <v>453</v>
      </c>
      <c r="B21" s="381" t="s">
        <v>446</v>
      </c>
      <c r="C21" s="384" t="s">
        <v>463</v>
      </c>
    </row>
    <row r="22" spans="1:3" s="377" customFormat="1" ht="12.75">
      <c r="A22" s="382"/>
      <c r="B22" s="382"/>
      <c r="C22" s="384" t="s">
        <v>464</v>
      </c>
    </row>
    <row r="23" spans="1:3" s="377" customFormat="1" ht="12.75">
      <c r="A23" s="382"/>
      <c r="B23" s="382"/>
      <c r="C23" s="384"/>
    </row>
    <row r="24" spans="1:3" s="377" customFormat="1" ht="12.75">
      <c r="A24" s="381" t="s">
        <v>454</v>
      </c>
      <c r="B24" s="381" t="s">
        <v>446</v>
      </c>
      <c r="C24" s="384" t="s">
        <v>465</v>
      </c>
    </row>
    <row r="25" spans="1:3" ht="12.75">
      <c r="A25" s="378"/>
      <c r="B25" s="378"/>
      <c r="C25" s="384" t="s">
        <v>466</v>
      </c>
    </row>
    <row r="26" spans="1:3" ht="12.75">
      <c r="A26" s="378"/>
      <c r="B26" s="378"/>
      <c r="C26" s="384" t="s">
        <v>479</v>
      </c>
    </row>
    <row r="27" spans="1:2" ht="12.75">
      <c r="A27" s="378"/>
      <c r="B27" s="378"/>
    </row>
    <row r="28" spans="1:2" ht="12.75">
      <c r="A28" s="378"/>
      <c r="B28" s="378"/>
    </row>
    <row r="29" spans="1:2" ht="12.75">
      <c r="A29" s="378"/>
      <c r="B29" s="378"/>
    </row>
    <row r="30" spans="1:2" ht="12.75">
      <c r="A30" s="378"/>
      <c r="B30" s="378"/>
    </row>
    <row r="31" spans="1:2" ht="12.75">
      <c r="A31" s="378"/>
      <c r="B31" s="378"/>
    </row>
    <row r="32" spans="1:2" ht="12.75">
      <c r="A32" s="378"/>
      <c r="B32" s="378"/>
    </row>
    <row r="33" spans="1:2" ht="12.75">
      <c r="A33" s="378"/>
      <c r="B33" s="378"/>
    </row>
    <row r="34" spans="1:2" ht="12.75">
      <c r="A34" s="378"/>
      <c r="B34" s="378"/>
    </row>
    <row r="35" spans="1:2" ht="12.75">
      <c r="A35" s="378"/>
      <c r="B35" s="378"/>
    </row>
    <row r="36" spans="1:2" ht="12.75">
      <c r="A36" s="378"/>
      <c r="B36" s="378"/>
    </row>
    <row r="37" spans="1:2" ht="12.75">
      <c r="A37" s="378"/>
      <c r="B37" s="378"/>
    </row>
    <row r="38" spans="1:2" ht="12.75">
      <c r="A38" s="378"/>
      <c r="B38" s="378"/>
    </row>
    <row r="39" spans="1:2" ht="12.75">
      <c r="A39" s="378"/>
      <c r="B39" s="378"/>
    </row>
    <row r="40" spans="1:2" ht="12.75">
      <c r="A40" s="378"/>
      <c r="B40" s="378"/>
    </row>
    <row r="41" spans="1:2" ht="12.75">
      <c r="A41" s="378"/>
      <c r="B41" s="378"/>
    </row>
    <row r="42" spans="1:2" ht="12.75">
      <c r="A42" s="378"/>
      <c r="B42" s="378"/>
    </row>
    <row r="43" spans="1:2" ht="12.75">
      <c r="A43" s="378"/>
      <c r="B43" s="378"/>
    </row>
    <row r="44" spans="1:2" ht="12.75">
      <c r="A44" s="378"/>
      <c r="B44" s="378"/>
    </row>
    <row r="45" spans="1:2" ht="12.75">
      <c r="A45" s="378"/>
      <c r="B45" s="378"/>
    </row>
    <row r="46" spans="1:2" ht="12.75">
      <c r="A46" s="378"/>
      <c r="B46" s="378"/>
    </row>
    <row r="47" spans="1:2" ht="12.75">
      <c r="A47" s="378"/>
      <c r="B47" s="378"/>
    </row>
    <row r="48" spans="1:2" ht="12.75">
      <c r="A48" s="378"/>
      <c r="B48" s="378"/>
    </row>
    <row r="49" spans="1:2" ht="12.75">
      <c r="A49" s="378"/>
      <c r="B49" s="378"/>
    </row>
    <row r="50" spans="1:2" ht="12.75">
      <c r="A50" s="378"/>
      <c r="B50" s="378"/>
    </row>
    <row r="51" spans="1:2" ht="12.75">
      <c r="A51" s="378"/>
      <c r="B51" s="378"/>
    </row>
    <row r="52" spans="1:2" ht="12.75">
      <c r="A52" s="378"/>
      <c r="B52" s="378"/>
    </row>
    <row r="53" spans="1:2" ht="12.75">
      <c r="A53" s="378"/>
      <c r="B53" s="378"/>
    </row>
    <row r="54" spans="1:2" ht="12.75">
      <c r="A54" s="378"/>
      <c r="B54" s="378"/>
    </row>
    <row r="55" spans="1:2" ht="12.75" hidden="1">
      <c r="A55" s="378"/>
      <c r="B55" s="378"/>
    </row>
    <row r="56" spans="1:2" ht="12.75" hidden="1">
      <c r="A56" s="378"/>
      <c r="B56" s="378"/>
    </row>
    <row r="57" spans="1:2" ht="12.75" hidden="1">
      <c r="A57" s="378"/>
      <c r="B57" s="378"/>
    </row>
    <row r="58" spans="1:2" ht="12.75" hidden="1">
      <c r="A58" s="378"/>
      <c r="B58" s="378"/>
    </row>
    <row r="59" spans="1:2" ht="12.75" hidden="1">
      <c r="A59" s="378"/>
      <c r="B59" s="378"/>
    </row>
    <row r="60" spans="1:2" ht="12.75" hidden="1">
      <c r="A60" s="378"/>
      <c r="B60" s="378"/>
    </row>
    <row r="61" spans="1:2" ht="12.75" hidden="1">
      <c r="A61" s="378"/>
      <c r="B61" s="378"/>
    </row>
    <row r="62" spans="1:2" ht="12.75" hidden="1">
      <c r="A62" s="378"/>
      <c r="B62" s="378"/>
    </row>
    <row r="63" spans="1:2" ht="12.75" hidden="1">
      <c r="A63" s="378"/>
      <c r="B63" s="378"/>
    </row>
    <row r="64" spans="1:2" ht="12.75" hidden="1">
      <c r="A64" s="378"/>
      <c r="B64" s="378"/>
    </row>
    <row r="65" spans="1:2" ht="12.75" hidden="1">
      <c r="A65" s="378"/>
      <c r="B65" s="378"/>
    </row>
    <row r="66" spans="1:2" ht="12.75" hidden="1">
      <c r="A66" s="378"/>
      <c r="B66" s="378"/>
    </row>
    <row r="67" spans="1:2" ht="12.75" hidden="1">
      <c r="A67" s="378"/>
      <c r="B67" s="378"/>
    </row>
    <row r="68" spans="1:2" ht="12.75" hidden="1">
      <c r="A68" s="378"/>
      <c r="B68" s="378"/>
    </row>
    <row r="69" spans="1:2" ht="12.75" hidden="1">
      <c r="A69" s="378"/>
      <c r="B69" s="378"/>
    </row>
    <row r="70" spans="1:2" ht="12.75" hidden="1">
      <c r="A70" s="378"/>
      <c r="B70" s="378"/>
    </row>
    <row r="71" spans="1:2" ht="12.75" hidden="1">
      <c r="A71" s="378"/>
      <c r="B71" s="378"/>
    </row>
    <row r="72" spans="1:2" ht="12.75" hidden="1">
      <c r="A72" s="378"/>
      <c r="B72" s="378"/>
    </row>
    <row r="73" spans="1:2" ht="12.75" hidden="1">
      <c r="A73" s="378"/>
      <c r="B73" s="378"/>
    </row>
    <row r="74" spans="1:2" ht="12.75" hidden="1">
      <c r="A74" s="378"/>
      <c r="B74" s="378"/>
    </row>
    <row r="75" spans="1:2" ht="12.75" hidden="1">
      <c r="A75" s="378"/>
      <c r="B75" s="378"/>
    </row>
    <row r="76" spans="1:2" ht="12.75" hidden="1">
      <c r="A76" s="378"/>
      <c r="B76" s="378"/>
    </row>
    <row r="77" spans="1:2" ht="12.75" hidden="1">
      <c r="A77" s="378"/>
      <c r="B77" s="378"/>
    </row>
    <row r="78" spans="1:2" ht="12.75" hidden="1">
      <c r="A78" s="378"/>
      <c r="B78" s="378"/>
    </row>
    <row r="79" spans="1:2" ht="12.75" hidden="1">
      <c r="A79" s="378"/>
      <c r="B79" s="378"/>
    </row>
    <row r="80" spans="1:2" ht="12.75" hidden="1">
      <c r="A80" s="378"/>
      <c r="B80" s="378"/>
    </row>
    <row r="81" spans="1:2" ht="12.75" hidden="1">
      <c r="A81" s="378"/>
      <c r="B81" s="378"/>
    </row>
    <row r="82" spans="1:2" ht="12.75" hidden="1">
      <c r="A82" s="378"/>
      <c r="B82" s="378"/>
    </row>
    <row r="83" spans="1:2" ht="12.75" hidden="1">
      <c r="A83" s="378"/>
      <c r="B83" s="378"/>
    </row>
    <row r="84" spans="1:2" ht="12.75" hidden="1">
      <c r="A84" s="378"/>
      <c r="B84" s="378"/>
    </row>
    <row r="85" spans="1:2" ht="12.75" hidden="1">
      <c r="A85" s="378"/>
      <c r="B85" s="378"/>
    </row>
    <row r="86" spans="1:2" ht="12.75" hidden="1">
      <c r="A86" s="378"/>
      <c r="B86" s="378"/>
    </row>
    <row r="87" spans="1:2" ht="12.75" hidden="1">
      <c r="A87" s="378"/>
      <c r="B87" s="378"/>
    </row>
    <row r="88" spans="1:2" ht="12.75" hidden="1">
      <c r="A88" s="378"/>
      <c r="B88" s="378"/>
    </row>
    <row r="89" spans="1:2" ht="12.75" hidden="1">
      <c r="A89" s="378"/>
      <c r="B89" s="378"/>
    </row>
    <row r="90" spans="1:2" ht="12.75" hidden="1">
      <c r="A90" s="378"/>
      <c r="B90" s="378"/>
    </row>
    <row r="91" spans="1:2" ht="12.75" hidden="1">
      <c r="A91" s="378"/>
      <c r="B91" s="378"/>
    </row>
    <row r="92" spans="1:2" ht="12.75" hidden="1">
      <c r="A92" s="378"/>
      <c r="B92" s="378"/>
    </row>
    <row r="93" spans="1:2" ht="12.75" hidden="1">
      <c r="A93" s="378"/>
      <c r="B93" s="378"/>
    </row>
    <row r="94" spans="1:2" ht="12.75" hidden="1">
      <c r="A94" s="378"/>
      <c r="B94" s="378"/>
    </row>
    <row r="95" spans="1:2" ht="12.75" hidden="1">
      <c r="A95" s="378"/>
      <c r="B95" s="378"/>
    </row>
    <row r="96" spans="1:2" ht="12.75" hidden="1">
      <c r="A96" s="378"/>
      <c r="B96" s="378"/>
    </row>
    <row r="97" spans="1:2" ht="12.75" hidden="1">
      <c r="A97" s="378"/>
      <c r="B97" s="378"/>
    </row>
    <row r="98" spans="1:2" ht="12.75" hidden="1">
      <c r="A98" s="378"/>
      <c r="B98" s="378"/>
    </row>
    <row r="99" spans="1:2" ht="12.75" hidden="1">
      <c r="A99" s="378"/>
      <c r="B99" s="378"/>
    </row>
    <row r="100" spans="1:2" ht="12.75" hidden="1">
      <c r="A100" s="378"/>
      <c r="B100" s="378"/>
    </row>
    <row r="101" spans="1:2" ht="12.75" hidden="1">
      <c r="A101" s="378"/>
      <c r="B101" s="378"/>
    </row>
    <row r="102" spans="1:2" ht="12.75" hidden="1">
      <c r="A102" s="378"/>
      <c r="B102" s="378"/>
    </row>
    <row r="103" spans="1:2" ht="12.75" hidden="1">
      <c r="A103" s="378"/>
      <c r="B103" s="378"/>
    </row>
    <row r="104" spans="1:2" ht="12.75" hidden="1">
      <c r="A104" s="378"/>
      <c r="B104" s="378"/>
    </row>
    <row r="105" spans="1:2" ht="12.75" hidden="1">
      <c r="A105" s="378"/>
      <c r="B105" s="378"/>
    </row>
    <row r="106" spans="1:2" ht="12.75" hidden="1">
      <c r="A106" s="378"/>
      <c r="B106" s="378"/>
    </row>
    <row r="107" spans="1:2" ht="12.75" hidden="1">
      <c r="A107" s="378"/>
      <c r="B107" s="378"/>
    </row>
    <row r="108" spans="1:2" ht="12.75" hidden="1">
      <c r="A108" s="378"/>
      <c r="B108" s="378"/>
    </row>
    <row r="109" spans="1:2" ht="12.75" hidden="1">
      <c r="A109" s="378"/>
      <c r="B109" s="378"/>
    </row>
    <row r="110" spans="1:2" ht="12.75" hidden="1">
      <c r="A110" s="378"/>
      <c r="B110" s="378"/>
    </row>
    <row r="111" spans="1:2" ht="12.75" hidden="1">
      <c r="A111" s="378"/>
      <c r="B111" s="378"/>
    </row>
    <row r="112" spans="1:2" ht="12.75" hidden="1">
      <c r="A112" s="378"/>
      <c r="B112" s="378"/>
    </row>
    <row r="113" spans="1:2" ht="12.75" hidden="1">
      <c r="A113" s="378"/>
      <c r="B113" s="378"/>
    </row>
    <row r="114" spans="1:2" ht="12.75" hidden="1">
      <c r="A114" s="378"/>
      <c r="B114" s="378"/>
    </row>
    <row r="115" spans="1:2" ht="12.75" hidden="1">
      <c r="A115" s="378"/>
      <c r="B115" s="378"/>
    </row>
    <row r="116" spans="1:2" ht="12.75" hidden="1">
      <c r="A116" s="378"/>
      <c r="B116" s="378"/>
    </row>
    <row r="117" spans="1:2" ht="12.75" hidden="1">
      <c r="A117" s="378"/>
      <c r="B117" s="378"/>
    </row>
    <row r="118" spans="1:2" ht="12.75" hidden="1">
      <c r="A118" s="378"/>
      <c r="B118" s="378"/>
    </row>
    <row r="119" spans="1:2" ht="12.75" hidden="1">
      <c r="A119" s="378"/>
      <c r="B119" s="378"/>
    </row>
    <row r="120" spans="1:2" ht="12.75" hidden="1">
      <c r="A120" s="378"/>
      <c r="B120" s="378"/>
    </row>
    <row r="121" spans="1:2" ht="12.75" hidden="1">
      <c r="A121" s="378"/>
      <c r="B121" s="378"/>
    </row>
    <row r="122" spans="1:2" ht="12.75" hidden="1">
      <c r="A122" s="378"/>
      <c r="B122" s="378"/>
    </row>
    <row r="123" spans="1:2" ht="12.75" hidden="1">
      <c r="A123" s="378"/>
      <c r="B123" s="378"/>
    </row>
    <row r="124" spans="1:2" ht="12.75" hidden="1">
      <c r="A124" s="378"/>
      <c r="B124" s="378"/>
    </row>
    <row r="125" spans="1:2" ht="12.75" hidden="1">
      <c r="A125" s="378"/>
      <c r="B125" s="378"/>
    </row>
    <row r="126" spans="1:2" ht="12.75" hidden="1">
      <c r="A126" s="378"/>
      <c r="B126" s="378"/>
    </row>
    <row r="127" spans="1:2" ht="12.75" hidden="1">
      <c r="A127" s="378"/>
      <c r="B127" s="378"/>
    </row>
    <row r="128" spans="1:2" ht="12.75" hidden="1">
      <c r="A128" s="378"/>
      <c r="B128" s="378"/>
    </row>
    <row r="129" spans="1:2" ht="12.75" hidden="1">
      <c r="A129" s="378"/>
      <c r="B129" s="378"/>
    </row>
    <row r="130" spans="1:2" ht="12.75" hidden="1">
      <c r="A130" s="378"/>
      <c r="B130" s="378"/>
    </row>
    <row r="131" spans="1:2" ht="12.75" hidden="1">
      <c r="A131" s="378"/>
      <c r="B131" s="378"/>
    </row>
    <row r="132" spans="1:2" ht="12.75" hidden="1">
      <c r="A132" s="378"/>
      <c r="B132" s="378"/>
    </row>
    <row r="133" spans="1:2" ht="12.75" hidden="1">
      <c r="A133" s="378"/>
      <c r="B133" s="378"/>
    </row>
    <row r="134" spans="1:2" ht="12.75" hidden="1">
      <c r="A134" s="378"/>
      <c r="B134" s="378"/>
    </row>
    <row r="135" spans="1:2" ht="12.75" hidden="1">
      <c r="A135" s="378"/>
      <c r="B135" s="378"/>
    </row>
    <row r="136" spans="1:2" ht="12.75" hidden="1">
      <c r="A136" s="378"/>
      <c r="B136" s="378"/>
    </row>
    <row r="137" spans="1:2" ht="12.75" hidden="1">
      <c r="A137" s="378"/>
      <c r="B137" s="378"/>
    </row>
    <row r="138" spans="1:2" ht="12.75" hidden="1">
      <c r="A138" s="378"/>
      <c r="B138" s="378"/>
    </row>
    <row r="139" spans="1:2" ht="12.75" hidden="1">
      <c r="A139" s="378"/>
      <c r="B139" s="378"/>
    </row>
    <row r="140" spans="1:2" ht="12.75" hidden="1">
      <c r="A140" s="378"/>
      <c r="B140" s="378"/>
    </row>
    <row r="141" spans="1:2" ht="12.75" hidden="1">
      <c r="A141" s="378"/>
      <c r="B141" s="378"/>
    </row>
    <row r="142" spans="1:2" ht="12.75" hidden="1">
      <c r="A142" s="378"/>
      <c r="B142" s="378"/>
    </row>
    <row r="143" spans="1:2" ht="12.75" hidden="1">
      <c r="A143" s="378"/>
      <c r="B143" s="378"/>
    </row>
    <row r="144" spans="1:2" ht="12.75" hidden="1">
      <c r="A144" s="378"/>
      <c r="B144" s="378"/>
    </row>
    <row r="145" spans="1:2" ht="12.75" hidden="1">
      <c r="A145" s="378"/>
      <c r="B145" s="378"/>
    </row>
    <row r="146" spans="1:2" ht="12.75" hidden="1">
      <c r="A146" s="378"/>
      <c r="B146" s="378"/>
    </row>
    <row r="147" spans="1:2" ht="12.75" hidden="1">
      <c r="A147" s="378"/>
      <c r="B147" s="378"/>
    </row>
    <row r="148" spans="1:2" ht="12.75" hidden="1">
      <c r="A148" s="378"/>
      <c r="B148" s="378"/>
    </row>
    <row r="149" spans="1:2" ht="12.75" hidden="1">
      <c r="A149" s="378"/>
      <c r="B149" s="378"/>
    </row>
    <row r="150" spans="1:2" ht="12.75" hidden="1">
      <c r="A150" s="378"/>
      <c r="B150" s="378"/>
    </row>
    <row r="151" spans="1:2" ht="12.75" hidden="1">
      <c r="A151" s="378"/>
      <c r="B151" s="378"/>
    </row>
    <row r="152" spans="1:2" ht="12.75" hidden="1">
      <c r="A152" s="378"/>
      <c r="B152" s="378"/>
    </row>
    <row r="153" spans="1:2" ht="12.75" hidden="1">
      <c r="A153" s="378"/>
      <c r="B153" s="378"/>
    </row>
    <row r="154" spans="1:2" ht="12.75" hidden="1">
      <c r="A154" s="378"/>
      <c r="B154" s="378"/>
    </row>
    <row r="155" spans="1:2" ht="12.75" hidden="1">
      <c r="A155" s="378"/>
      <c r="B155" s="378"/>
    </row>
    <row r="156" spans="1:2" ht="12.75" hidden="1">
      <c r="A156" s="378"/>
      <c r="B156" s="378"/>
    </row>
    <row r="157" spans="1:2" ht="12.75" hidden="1">
      <c r="A157" s="378"/>
      <c r="B157" s="378"/>
    </row>
    <row r="158" spans="1:2" ht="12.75" hidden="1">
      <c r="A158" s="378"/>
      <c r="B158" s="378"/>
    </row>
    <row r="159" spans="1:2" ht="12.75" hidden="1">
      <c r="A159" s="378"/>
      <c r="B159" s="378"/>
    </row>
    <row r="160" spans="1:2" ht="12.75" hidden="1">
      <c r="A160" s="378"/>
      <c r="B160" s="378"/>
    </row>
    <row r="161" spans="1:2" ht="12.75" hidden="1">
      <c r="A161" s="378"/>
      <c r="B161" s="378"/>
    </row>
    <row r="162" spans="1:2" ht="12.75" hidden="1">
      <c r="A162" s="378"/>
      <c r="B162" s="378"/>
    </row>
    <row r="163" spans="1:2" ht="12.75" hidden="1">
      <c r="A163" s="378"/>
      <c r="B163" s="378"/>
    </row>
    <row r="164" spans="1:2" ht="12.75" hidden="1">
      <c r="A164" s="378"/>
      <c r="B164" s="378"/>
    </row>
    <row r="165" spans="1:2" ht="12.75" hidden="1">
      <c r="A165" s="378"/>
      <c r="B165" s="378"/>
    </row>
    <row r="166" spans="1:2" ht="12.75" hidden="1">
      <c r="A166" s="378"/>
      <c r="B166" s="378"/>
    </row>
    <row r="167" spans="1:2" ht="12.75" hidden="1">
      <c r="A167" s="378"/>
      <c r="B167" s="378"/>
    </row>
    <row r="168" spans="1:2" ht="12.75" hidden="1">
      <c r="A168" s="378"/>
      <c r="B168" s="378"/>
    </row>
    <row r="169" spans="1:2" ht="12.75" hidden="1">
      <c r="A169" s="378"/>
      <c r="B169" s="378"/>
    </row>
    <row r="170" spans="1:2" ht="12.75" hidden="1">
      <c r="A170" s="378"/>
      <c r="B170" s="378"/>
    </row>
    <row r="171" spans="1:2" ht="12.75" hidden="1">
      <c r="A171" s="378"/>
      <c r="B171" s="378"/>
    </row>
    <row r="172" spans="1:2" ht="12.75" hidden="1">
      <c r="A172" s="378"/>
      <c r="B172" s="378"/>
    </row>
    <row r="173" spans="1:2" ht="12.75" hidden="1">
      <c r="A173" s="378"/>
      <c r="B173" s="378"/>
    </row>
    <row r="174" spans="1:2" ht="12.75" hidden="1">
      <c r="A174" s="378"/>
      <c r="B174" s="378"/>
    </row>
    <row r="175" spans="1:2" ht="12.75" hidden="1">
      <c r="A175" s="378"/>
      <c r="B175" s="378"/>
    </row>
    <row r="176" ht="12.75"/>
  </sheetData>
  <sheetProtection password="FFC0" sheet="1" selectLockedCells="1"/>
  <printOptions horizontalCentered="1"/>
  <pageMargins left="1" right="1" top="0.8" bottom="0.5" header="0.5" footer="0.3"/>
  <pageSetup firstPageNumber="11" useFirstPageNumber="1" fitToHeight="0" horizontalDpi="600" verticalDpi="600" orientation="portrait" r:id="rId2"/>
  <headerFooter>
    <oddHeader>&amp;L&amp;"Arial,Bold"&amp;12&amp;K852D35INARF 2015 Salary Survey of Member Agency Personnel&amp;R&amp;"Arial,Bold"&amp;12&amp;K852D35Page &amp;P</oddHeader>
  </headerFooter>
  <drawing r:id="rId1"/>
</worksheet>
</file>

<file path=xl/worksheets/sheet5.xml><?xml version="1.0" encoding="utf-8"?>
<worksheet xmlns="http://schemas.openxmlformats.org/spreadsheetml/2006/main" xmlns:r="http://schemas.openxmlformats.org/officeDocument/2006/relationships">
  <sheetPr>
    <tabColor rgb="FF7030A0"/>
  </sheetPr>
  <dimension ref="A1:F10"/>
  <sheetViews>
    <sheetView zoomScalePageLayoutView="0" workbookViewId="0" topLeftCell="A1">
      <selection activeCell="D17" sqref="D17"/>
    </sheetView>
  </sheetViews>
  <sheetFormatPr defaultColWidth="9.140625" defaultRowHeight="12.75"/>
  <cols>
    <col min="1" max="1" width="10.00390625" style="0" bestFit="1" customWidth="1"/>
    <col min="2" max="2" width="23.7109375" style="0" bestFit="1" customWidth="1"/>
    <col min="4" max="4" width="19.8515625" style="0" customWidth="1"/>
    <col min="5" max="5" width="7.140625" style="0" customWidth="1"/>
    <col min="6" max="6" width="8.28125" style="0" customWidth="1"/>
    <col min="7" max="7" width="10.421875" style="0" customWidth="1"/>
    <col min="8" max="8" width="23.7109375" style="0" bestFit="1" customWidth="1"/>
    <col min="9" max="9" width="14.57421875" style="0" customWidth="1"/>
  </cols>
  <sheetData>
    <row r="1" spans="1:6" ht="12.75">
      <c r="A1" s="279" t="s">
        <v>468</v>
      </c>
      <c r="B1" s="279" t="s">
        <v>16</v>
      </c>
      <c r="E1" s="279" t="s">
        <v>230</v>
      </c>
      <c r="F1" s="282"/>
    </row>
    <row r="2" spans="1:6" ht="12.75">
      <c r="A2" s="385" t="s">
        <v>237</v>
      </c>
      <c r="B2" s="385" t="s">
        <v>246</v>
      </c>
      <c r="E2" s="10" t="s">
        <v>228</v>
      </c>
      <c r="F2" s="280">
        <v>-1</v>
      </c>
    </row>
    <row r="3" spans="1:6" ht="12.75">
      <c r="A3" s="385" t="s">
        <v>238</v>
      </c>
      <c r="B3" s="385" t="s">
        <v>247</v>
      </c>
      <c r="C3" s="388" t="s">
        <v>467</v>
      </c>
      <c r="E3" s="14" t="s">
        <v>229</v>
      </c>
      <c r="F3" s="281">
        <v>0</v>
      </c>
    </row>
    <row r="4" spans="1:2" ht="12.75">
      <c r="A4" s="385" t="s">
        <v>239</v>
      </c>
      <c r="B4" s="385" t="s">
        <v>248</v>
      </c>
    </row>
    <row r="5" spans="1:2" ht="12.75">
      <c r="A5" s="386" t="s">
        <v>240</v>
      </c>
      <c r="B5" s="386" t="s">
        <v>249</v>
      </c>
    </row>
    <row r="6" spans="1:2" ht="12.75">
      <c r="A6" s="386" t="s">
        <v>241</v>
      </c>
      <c r="B6" s="386" t="s">
        <v>250</v>
      </c>
    </row>
    <row r="7" spans="1:2" ht="12.75">
      <c r="A7" s="386" t="s">
        <v>242</v>
      </c>
      <c r="B7" s="386" t="s">
        <v>251</v>
      </c>
    </row>
    <row r="8" spans="1:2" ht="12.75">
      <c r="A8" s="386" t="s">
        <v>243</v>
      </c>
      <c r="B8" s="386" t="s">
        <v>252</v>
      </c>
    </row>
    <row r="9" spans="1:2" ht="12.75">
      <c r="A9" s="386" t="s">
        <v>244</v>
      </c>
      <c r="B9" s="386" t="s">
        <v>253</v>
      </c>
    </row>
    <row r="10" spans="1:2" ht="12.75">
      <c r="A10" s="387" t="s">
        <v>245</v>
      </c>
      <c r="B10" s="387" t="s">
        <v>254</v>
      </c>
    </row>
  </sheetData>
  <sheetProtection password="FFC0" sheet="1"/>
  <dataValidations count="1">
    <dataValidation type="list" allowBlank="1" showInputMessage="1" showErrorMessage="1" sqref="H12">
      <formula1>Education</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7030A0"/>
  </sheetPr>
  <dimension ref="A1:BD2"/>
  <sheetViews>
    <sheetView zoomScalePageLayoutView="0" workbookViewId="0" topLeftCell="A1">
      <selection activeCell="W13" sqref="W13"/>
    </sheetView>
  </sheetViews>
  <sheetFormatPr defaultColWidth="9.140625" defaultRowHeight="12.75"/>
  <cols>
    <col min="1" max="1" width="9.8515625" style="0" bestFit="1" customWidth="1"/>
    <col min="2" max="2" width="13.7109375" style="0" customWidth="1"/>
    <col min="3" max="3" width="15.421875" style="0" customWidth="1"/>
    <col min="4" max="6" width="10.8515625" style="0" bestFit="1" customWidth="1"/>
    <col min="7" max="7" width="18.00390625" style="0" bestFit="1" customWidth="1"/>
    <col min="8" max="8" width="18.57421875" style="0" bestFit="1" customWidth="1"/>
    <col min="9" max="11" width="11.00390625" style="0" bestFit="1" customWidth="1"/>
    <col min="12" max="12" width="18.140625" style="0" bestFit="1" customWidth="1"/>
    <col min="13" max="13" width="18.7109375" style="0" bestFit="1" customWidth="1"/>
    <col min="14" max="16" width="10.28125" style="0" bestFit="1" customWidth="1"/>
    <col min="17" max="17" width="17.421875" style="0" bestFit="1" customWidth="1"/>
    <col min="18" max="18" width="18.00390625" style="0" bestFit="1" customWidth="1"/>
    <col min="19" max="21" width="10.421875" style="0" bestFit="1" customWidth="1"/>
    <col min="22" max="22" width="17.57421875" style="0" bestFit="1" customWidth="1"/>
    <col min="23" max="23" width="18.140625" style="0" bestFit="1" customWidth="1"/>
    <col min="24" max="24" width="6.8515625" style="0" customWidth="1"/>
    <col min="25" max="25" width="13.7109375" style="0" bestFit="1" customWidth="1"/>
    <col min="26" max="26" width="13.7109375" style="0" customWidth="1"/>
    <col min="27" max="27" width="29.8515625" style="0" customWidth="1"/>
    <col min="28" max="28" width="11.140625" style="0" bestFit="1" customWidth="1"/>
    <col min="29" max="29" width="8.8515625" style="0" bestFit="1" customWidth="1"/>
    <col min="30" max="30" width="11.7109375" style="0" bestFit="1" customWidth="1"/>
    <col min="32" max="32" width="9.00390625" style="0" bestFit="1" customWidth="1"/>
    <col min="33" max="33" width="12.7109375" style="0" bestFit="1" customWidth="1"/>
    <col min="34" max="34" width="18.421875" style="0" bestFit="1" customWidth="1"/>
    <col min="35" max="35" width="8.28125" style="0" bestFit="1" customWidth="1"/>
    <col min="36" max="36" width="8.7109375" style="0" bestFit="1" customWidth="1"/>
    <col min="37" max="37" width="12.421875" style="0" bestFit="1" customWidth="1"/>
    <col min="38" max="38" width="12.8515625" style="0" bestFit="1" customWidth="1"/>
    <col min="39" max="39" width="8.00390625" style="0" bestFit="1" customWidth="1"/>
    <col min="40" max="40" width="6.57421875" style="0" bestFit="1" customWidth="1"/>
    <col min="41" max="41" width="7.8515625" style="0" bestFit="1" customWidth="1"/>
    <col min="42" max="42" width="7.28125" style="0" bestFit="1" customWidth="1"/>
    <col min="43" max="43" width="6.57421875" style="0" bestFit="1" customWidth="1"/>
    <col min="44" max="44" width="6.421875" style="0" bestFit="1" customWidth="1"/>
    <col min="45" max="45" width="6.57421875" style="0" bestFit="1" customWidth="1"/>
    <col min="46" max="46" width="6.7109375" style="0" bestFit="1" customWidth="1"/>
    <col min="47" max="47" width="14.57421875" style="0" bestFit="1" customWidth="1"/>
    <col min="48" max="48" width="13.8515625" style="0" bestFit="1" customWidth="1"/>
    <col min="49" max="49" width="14.140625" style="0" bestFit="1" customWidth="1"/>
    <col min="50" max="50" width="10.28125" style="0" bestFit="1" customWidth="1"/>
    <col min="51" max="51" width="9.8515625" style="0" bestFit="1" customWidth="1"/>
    <col min="52" max="52" width="7.8515625" style="0" bestFit="1" customWidth="1"/>
    <col min="53" max="53" width="8.28125" style="0" bestFit="1" customWidth="1"/>
    <col min="54" max="54" width="9.8515625" style="0" bestFit="1" customWidth="1"/>
    <col min="55" max="55" width="10.57421875" style="0" bestFit="1" customWidth="1"/>
    <col min="56" max="56" width="9.7109375" style="0" bestFit="1" customWidth="1"/>
  </cols>
  <sheetData>
    <row r="1" spans="1:56" ht="15">
      <c r="A1" s="304" t="s">
        <v>271</v>
      </c>
      <c r="B1" s="304" t="s">
        <v>283</v>
      </c>
      <c r="C1" s="304" t="s">
        <v>284</v>
      </c>
      <c r="D1" s="304" t="s">
        <v>285</v>
      </c>
      <c r="E1" s="304" t="s">
        <v>286</v>
      </c>
      <c r="F1" s="304" t="s">
        <v>287</v>
      </c>
      <c r="G1" s="304" t="s">
        <v>288</v>
      </c>
      <c r="H1" s="304" t="s">
        <v>289</v>
      </c>
      <c r="I1" s="304" t="s">
        <v>290</v>
      </c>
      <c r="J1" s="304" t="s">
        <v>291</v>
      </c>
      <c r="K1" s="304" t="s">
        <v>292</v>
      </c>
      <c r="L1" s="304" t="s">
        <v>293</v>
      </c>
      <c r="M1" s="304" t="s">
        <v>294</v>
      </c>
      <c r="N1" s="304" t="s">
        <v>295</v>
      </c>
      <c r="O1" s="304" t="s">
        <v>296</v>
      </c>
      <c r="P1" s="304" t="s">
        <v>297</v>
      </c>
      <c r="Q1" s="304" t="s">
        <v>298</v>
      </c>
      <c r="R1" s="304" t="s">
        <v>299</v>
      </c>
      <c r="S1" s="304" t="s">
        <v>300</v>
      </c>
      <c r="T1" s="304" t="s">
        <v>301</v>
      </c>
      <c r="U1" s="304" t="s">
        <v>302</v>
      </c>
      <c r="V1" s="304" t="s">
        <v>303</v>
      </c>
      <c r="W1" s="304" t="s">
        <v>304</v>
      </c>
      <c r="X1" s="304" t="s">
        <v>305</v>
      </c>
      <c r="Y1" s="304" t="s">
        <v>306</v>
      </c>
      <c r="Z1" s="432" t="s">
        <v>510</v>
      </c>
      <c r="AA1" s="304" t="s">
        <v>307</v>
      </c>
      <c r="AB1" s="304" t="s">
        <v>308</v>
      </c>
      <c r="AC1" s="304" t="s">
        <v>309</v>
      </c>
      <c r="AD1" s="304" t="s">
        <v>310</v>
      </c>
      <c r="AE1" s="304" t="s">
        <v>311</v>
      </c>
      <c r="AF1" s="304" t="s">
        <v>312</v>
      </c>
      <c r="AG1" s="304" t="s">
        <v>313</v>
      </c>
      <c r="AH1" s="304" t="s">
        <v>314</v>
      </c>
      <c r="AI1" s="304" t="s">
        <v>315</v>
      </c>
      <c r="AJ1" s="304" t="s">
        <v>316</v>
      </c>
      <c r="AK1" s="304" t="s">
        <v>317</v>
      </c>
      <c r="AL1" s="304" t="s">
        <v>318</v>
      </c>
      <c r="AM1" s="304" t="s">
        <v>319</v>
      </c>
      <c r="AN1" s="304" t="s">
        <v>320</v>
      </c>
      <c r="AO1" s="304" t="s">
        <v>321</v>
      </c>
      <c r="AP1" s="304" t="s">
        <v>322</v>
      </c>
      <c r="AQ1" s="304" t="s">
        <v>323</v>
      </c>
      <c r="AR1" s="304" t="s">
        <v>324</v>
      </c>
      <c r="AS1" s="304" t="s">
        <v>325</v>
      </c>
      <c r="AT1" s="304" t="s">
        <v>326</v>
      </c>
      <c r="AU1" s="304" t="s">
        <v>327</v>
      </c>
      <c r="AV1" s="304" t="s">
        <v>328</v>
      </c>
      <c r="AW1" s="304" t="s">
        <v>329</v>
      </c>
      <c r="AX1" s="304" t="s">
        <v>330</v>
      </c>
      <c r="AY1" s="304" t="s">
        <v>331</v>
      </c>
      <c r="AZ1" s="304" t="s">
        <v>332</v>
      </c>
      <c r="BA1" s="304" t="s">
        <v>333</v>
      </c>
      <c r="BB1" s="304" t="s">
        <v>334</v>
      </c>
      <c r="BC1" s="304" t="s">
        <v>335</v>
      </c>
      <c r="BD1" s="304" t="s">
        <v>336</v>
      </c>
    </row>
    <row r="2" spans="1:56" ht="15">
      <c r="A2" s="305">
        <f>'Pages 1-2'!$K$1</f>
        <v>0</v>
      </c>
      <c r="B2" s="306">
        <f>'Pages 1-2'!$G$20</f>
        <v>0</v>
      </c>
      <c r="C2" s="306">
        <f>'Pages 1-2'!$G$22</f>
        <v>0</v>
      </c>
      <c r="D2" s="305">
        <f>'Pages 1-2'!E31</f>
        <v>0</v>
      </c>
      <c r="E2" s="305">
        <f>'Pages 1-2'!F31</f>
        <v>0</v>
      </c>
      <c r="F2" s="305">
        <f>'Pages 1-2'!G31</f>
        <v>0</v>
      </c>
      <c r="G2" s="305">
        <f>'Pages 1-2'!H31</f>
        <v>0</v>
      </c>
      <c r="H2" s="305">
        <f>'Pages 1-2'!J31</f>
        <v>0</v>
      </c>
      <c r="I2" s="305">
        <f>'Pages 1-2'!E32</f>
        <v>0</v>
      </c>
      <c r="J2" s="305">
        <f>'Pages 1-2'!F32</f>
        <v>0</v>
      </c>
      <c r="K2" s="305">
        <f>'Pages 1-2'!G32</f>
        <v>0</v>
      </c>
      <c r="L2" s="305">
        <f>'Pages 1-2'!H32</f>
        <v>0</v>
      </c>
      <c r="M2" s="305">
        <f>'Pages 1-2'!J32</f>
        <v>0</v>
      </c>
      <c r="N2" s="305">
        <f>'Pages 1-2'!E33</f>
        <v>0</v>
      </c>
      <c r="O2" s="305">
        <f>'Pages 1-2'!F33</f>
        <v>0</v>
      </c>
      <c r="P2" s="305">
        <f>'Pages 1-2'!G33</f>
        <v>0</v>
      </c>
      <c r="Q2" s="305">
        <f>'Pages 1-2'!H33</f>
        <v>0</v>
      </c>
      <c r="R2" s="305">
        <f>'Pages 1-2'!J33</f>
        <v>0</v>
      </c>
      <c r="S2" s="305">
        <f>'Pages 1-2'!E34</f>
        <v>0</v>
      </c>
      <c r="T2" s="305">
        <f>'Pages 1-2'!F34</f>
        <v>0</v>
      </c>
      <c r="U2" s="305">
        <f>'Pages 1-2'!G34</f>
        <v>0</v>
      </c>
      <c r="V2" s="305">
        <f>'Pages 1-2'!H34</f>
        <v>0</v>
      </c>
      <c r="W2" s="305">
        <f>'Pages 1-2'!J34</f>
        <v>0</v>
      </c>
      <c r="X2" s="307">
        <f>'Pages 1-2'!K37</f>
        <v>0</v>
      </c>
      <c r="Y2" s="308">
        <f>IF(ISERROR(VALUE(VLOOKUP('Pages 1-2'!$K$39,DataVal!$E:$F,2,FALSE))),0,VLOOKUP('Pages 1-2'!$K$39,DataVal!$E:$F,2,FALSE))</f>
        <v>0</v>
      </c>
      <c r="Z2" s="308" t="str">
        <f>IF(TRIM('Pages 1-2'!$B$42)="","NULL",TRIM('Pages 1-2'!$B$42))</f>
        <v>NULL</v>
      </c>
      <c r="AA2" s="309" t="str">
        <f>IF(TRIM('Pages 1-2'!$B$45)="","NULL",TRIM('Pages 1-2'!$B$45))</f>
        <v>NULL</v>
      </c>
      <c r="AB2" s="308">
        <f>IF(ISERROR(VALUE(VLOOKUP('Pages 1-2'!$H47,DataVal!$E:$F,2,FALSE))),0,VLOOKUP('Pages 1-2'!$H47,DataVal!$E:$F,2,FALSE))</f>
        <v>0</v>
      </c>
      <c r="AC2" s="308">
        <f>IF(ISERROR(VALUE(VLOOKUP('Pages 1-2'!$F49,DataVal!$E:$F,2,FALSE))),0,VLOOKUP('Pages 1-2'!$F49,DataVal!$E:$F,2,FALSE))</f>
        <v>0</v>
      </c>
      <c r="AD2" s="308">
        <f>IF(ISERROR(VALUE(VLOOKUP('Pages 1-2'!$F51,DataVal!$E:$F,2,FALSE))),0,VLOOKUP('Pages 1-2'!$F51,DataVal!$E:$F,2,FALSE))</f>
        <v>0</v>
      </c>
      <c r="AE2" s="306">
        <f>'Pages 1-2'!E55</f>
        <v>0</v>
      </c>
      <c r="AF2" s="306">
        <f>'Pages 1-2'!J55</f>
        <v>0</v>
      </c>
      <c r="AG2" s="307">
        <f>'Pages 1-2'!I59</f>
        <v>0</v>
      </c>
      <c r="AH2" s="308">
        <f>IF(ISERROR(VALUE(VLOOKUP('Pages 1-2'!$I61,DataVal!$E:$F,2,FALSE))),0,VLOOKUP('Pages 1-2'!$I61,DataVal!$E:$F,2,FALSE))</f>
        <v>0</v>
      </c>
      <c r="AI2" s="307">
        <f>'Pages 1-2'!F63</f>
        <v>0</v>
      </c>
      <c r="AJ2" s="307">
        <f>'Pages 1-2'!I63</f>
        <v>0</v>
      </c>
      <c r="AK2" s="307">
        <f>'Pages 1-2'!F65</f>
        <v>0</v>
      </c>
      <c r="AL2" s="307">
        <f>'Pages 1-2'!I65</f>
        <v>0</v>
      </c>
      <c r="AM2" s="306">
        <f>'Pages 1-2'!F74</f>
        <v>0</v>
      </c>
      <c r="AN2" s="306">
        <f>+'Pages 1-2'!K74</f>
        <v>0</v>
      </c>
      <c r="AO2" s="306">
        <f>+'Pages 1-2'!F76</f>
        <v>0</v>
      </c>
      <c r="AP2" s="306">
        <f>+'Pages 1-2'!K76</f>
        <v>0</v>
      </c>
      <c r="AQ2" s="306">
        <f>+'Pages 1-2'!F78</f>
        <v>0</v>
      </c>
      <c r="AR2" s="306">
        <f>+'Pages 1-2'!K78</f>
        <v>0</v>
      </c>
      <c r="AS2" s="306">
        <f>+'Pages 1-2'!F80</f>
        <v>0</v>
      </c>
      <c r="AT2" s="306">
        <f>+'Pages 1-2'!K80</f>
        <v>0</v>
      </c>
      <c r="AU2" s="307">
        <f>+'Pages 1-2'!K82</f>
        <v>0</v>
      </c>
      <c r="AV2" s="306">
        <f>'Pages 1-2'!F87</f>
        <v>0</v>
      </c>
      <c r="AW2" s="306">
        <f>'Pages 1-2'!J87</f>
        <v>0</v>
      </c>
      <c r="AX2" s="307">
        <f>'Pages 1-2'!K112</f>
        <v>0</v>
      </c>
      <c r="AY2" s="307">
        <f>+'Pages 1-2'!K114</f>
        <v>0</v>
      </c>
      <c r="AZ2" s="305">
        <f>+'Pages 1-2'!K116</f>
        <v>0</v>
      </c>
      <c r="BA2" s="305">
        <f>+'Pages 1-2'!K118</f>
        <v>0</v>
      </c>
      <c r="BB2" s="307">
        <f>+'Pages 1-2'!K120</f>
        <v>0</v>
      </c>
      <c r="BC2" s="307">
        <f>+'Pages 1-2'!K123</f>
        <v>0</v>
      </c>
      <c r="BD2" s="307">
        <f>+'Pages 1-2'!K126</f>
        <v>0</v>
      </c>
    </row>
  </sheetData>
  <sheetProtection password="FFC0" sheet="1"/>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7030A0"/>
  </sheetPr>
  <dimension ref="A1:J71"/>
  <sheetViews>
    <sheetView zoomScalePageLayoutView="0" workbookViewId="0" topLeftCell="B1">
      <selection activeCell="M72" sqref="M72"/>
    </sheetView>
  </sheetViews>
  <sheetFormatPr defaultColWidth="9.140625" defaultRowHeight="12.75"/>
  <cols>
    <col min="1" max="1" width="9.8515625" style="0" bestFit="1" customWidth="1"/>
    <col min="2" max="2" width="13.8515625" style="0" bestFit="1" customWidth="1"/>
    <col min="3" max="3" width="10.140625" style="0" customWidth="1"/>
    <col min="4" max="4" width="37.28125" style="0" bestFit="1" customWidth="1"/>
    <col min="5" max="5" width="11.421875" style="0" customWidth="1"/>
    <col min="6" max="6" width="10.140625" style="0" bestFit="1" customWidth="1"/>
    <col min="7" max="8" width="11.140625" style="0" bestFit="1" customWidth="1"/>
    <col min="9" max="9" width="8.8515625" style="0" bestFit="1" customWidth="1"/>
    <col min="10" max="10" width="10.00390625" style="0" bestFit="1" customWidth="1"/>
  </cols>
  <sheetData>
    <row r="1" spans="1:10" ht="15">
      <c r="A1" s="297" t="s">
        <v>271</v>
      </c>
      <c r="B1" s="297" t="s">
        <v>257</v>
      </c>
      <c r="C1" s="297" t="s">
        <v>272</v>
      </c>
      <c r="D1" s="297" t="s">
        <v>273</v>
      </c>
      <c r="E1" s="297" t="s">
        <v>274</v>
      </c>
      <c r="F1" s="297" t="s">
        <v>275</v>
      </c>
      <c r="G1" s="297" t="s">
        <v>276</v>
      </c>
      <c r="H1" s="297" t="s">
        <v>277</v>
      </c>
      <c r="I1" s="297" t="s">
        <v>278</v>
      </c>
      <c r="J1" s="297" t="s">
        <v>279</v>
      </c>
    </row>
    <row r="2" spans="1:10" ht="15">
      <c r="A2" s="300">
        <f>'Pages 1-2'!$K$1</f>
        <v>0</v>
      </c>
      <c r="B2" s="299">
        <f>IF(ISERROR(VALUE('Pages 1-2'!$G$20)),0,(VALUE('Pages 1-2'!$G$20)))</f>
        <v>0</v>
      </c>
      <c r="C2" s="298">
        <v>1</v>
      </c>
      <c r="D2" s="310" t="str">
        <f>IF(TEXT(TRIM(VLOOKUP(C2,'Pages 3-7'!$A:$C,COLUMN('Pages 3-7'!C10),FALSE)),0)="","NULL",TEXT(TRIM(VLOOKUP(C2,'Pages 3-7'!$A:$C,COLUMN('Pages 3-7'!C10),FALSE)),0))</f>
        <v>Asst. Exec. Director/Vice President/COO</v>
      </c>
      <c r="E2" s="298">
        <f>IF(ISERROR(VALUE(VLOOKUP($C2,'Pages 3-7'!$A:$K,COLUMN('Pages 3-7'!$D$10),FALSE))),0,(VALUE(VLOOKUP($C2,'Pages 3-7'!$A:$K,COLUMN('Pages 3-7'!$D$10),FALSE))))</f>
        <v>0</v>
      </c>
      <c r="F2" s="298">
        <f>IF(ISERROR(VALUE(VLOOKUP($C2,'Pages 3-7'!$A:$K,COLUMN('Pages 3-7'!$E$10),FALSE))),0,(VALUE(VLOOKUP($C2,'Pages 3-7'!$A:$K,COLUMN('Pages 3-7'!$E$10),FALSE))))</f>
        <v>0</v>
      </c>
      <c r="G2" s="298">
        <f>IF(ISERROR(VALUE(VLOOKUP($C2,'Pages 3-7'!$A:$K,COLUMN('Pages 3-7'!$G$10),FALSE))),0,(VALUE(VLOOKUP($C2,'Pages 3-7'!$A:$K,COLUMN('Pages 3-7'!$G$10),FALSE))))</f>
        <v>0</v>
      </c>
      <c r="H2" s="298">
        <f>IF(ISERROR(VALUE(VLOOKUP($C2,'Pages 3-7'!$A:$K,COLUMN('Pages 3-7'!$I$10),FALSE))),0,(VALUE(VLOOKUP($C2,'Pages 3-7'!$A:$K,COLUMN('Pages 3-7'!$I$10),FALSE))))</f>
        <v>0</v>
      </c>
      <c r="I2" s="300" t="str">
        <f>IF((TRIM(VLOOKUP($C2,'Pages 3-7'!$A:$K,COLUMN('Pages 3-7'!$J$10),FALSE)))="","NULL",(TRIM(VLOOKUP($C2,'Pages 3-7'!$A:$K,COLUMN('Pages 3-7'!$J$10),FALSE))))</f>
        <v>NULL</v>
      </c>
      <c r="J2" s="298">
        <f>IF(ISERROR(VALUE(VLOOKUP($C2,'Pages 3-7'!$A:$K,COLUMN('Pages 3-7'!$K$10),FALSE))),0,(VALUE(VLOOKUP($C2,'Pages 3-7'!$A:$K,COLUMN('Pages 3-7'!$K$10),FALSE))))</f>
        <v>0</v>
      </c>
    </row>
    <row r="3" spans="1:10" ht="15">
      <c r="A3" s="300">
        <f>'Pages 1-2'!$K$1</f>
        <v>0</v>
      </c>
      <c r="B3" s="299">
        <f>IF(ISERROR(VALUE('Pages 1-2'!$G$20)),0,(VALUE('Pages 1-2'!$G$20)))</f>
        <v>0</v>
      </c>
      <c r="C3" s="298">
        <v>2</v>
      </c>
      <c r="D3" s="310" t="str">
        <f>IF(TEXT(TRIM(VLOOKUP(C3,'Pages 3-7'!$A:$C,COLUMN('Pages 3-7'!C11),FALSE)),0)="","NULL",TEXT(TRIM(VLOOKUP(C3,'Pages 3-7'!$A:$C,COLUMN('Pages 3-7'!C11),FALSE)),0))</f>
        <v>Director of Development</v>
      </c>
      <c r="E3" s="298">
        <f>IF(ISERROR(VALUE(VLOOKUP($C3,'Pages 3-7'!$A:$K,COLUMN('Pages 3-7'!$D$10),FALSE))),0,(VALUE(VLOOKUP($C3,'Pages 3-7'!$A:$K,COLUMN('Pages 3-7'!$D$10),FALSE))))</f>
        <v>0</v>
      </c>
      <c r="F3" s="298">
        <f>IF(ISERROR(VALUE(VLOOKUP($C3,'Pages 3-7'!$A:$K,COLUMN('Pages 3-7'!$E$10),FALSE))),0,(VALUE(VLOOKUP($C3,'Pages 3-7'!$A:$K,COLUMN('Pages 3-7'!$E$10),FALSE))))</f>
        <v>0</v>
      </c>
      <c r="G3" s="298">
        <f>IF(ISERROR(VALUE(VLOOKUP($C3,'Pages 3-7'!$A:$K,COLUMN('Pages 3-7'!$G$10),FALSE))),0,(VALUE(VLOOKUP($C3,'Pages 3-7'!$A:$K,COLUMN('Pages 3-7'!$G$10),FALSE))))</f>
        <v>0</v>
      </c>
      <c r="H3" s="298">
        <f>IF(ISERROR(VALUE(VLOOKUP($C3,'Pages 3-7'!$A:$K,COLUMN('Pages 3-7'!$I$10),FALSE))),0,(VALUE(VLOOKUP($C3,'Pages 3-7'!$A:$K,COLUMN('Pages 3-7'!$I$10),FALSE))))</f>
        <v>0</v>
      </c>
      <c r="I3" s="300" t="str">
        <f>IF((TRIM(VLOOKUP($C3,'Pages 3-7'!$A:$K,COLUMN('Pages 3-7'!$J$10),FALSE)))="","NULL",(TRIM(VLOOKUP($C3,'Pages 3-7'!$A:$K,COLUMN('Pages 3-7'!$J$10),FALSE))))</f>
        <v>NULL</v>
      </c>
      <c r="J3" s="298">
        <f>IF(ISERROR(VALUE(VLOOKUP($C3,'Pages 3-7'!$A:$K,COLUMN('Pages 3-7'!$K$10),FALSE))),0,(VALUE(VLOOKUP($C3,'Pages 3-7'!$A:$K,COLUMN('Pages 3-7'!$K$10),FALSE))))</f>
        <v>0</v>
      </c>
    </row>
    <row r="4" spans="1:10" ht="15">
      <c r="A4" s="300">
        <f>'Pages 1-2'!$K$1</f>
        <v>0</v>
      </c>
      <c r="B4" s="299">
        <f>IF(ISERROR(VALUE('Pages 1-2'!$G$20)),0,(VALUE('Pages 1-2'!$G$20)))</f>
        <v>0</v>
      </c>
      <c r="C4" s="298">
        <v>3</v>
      </c>
      <c r="D4" s="310" t="str">
        <f>IF(TEXT(TRIM(VLOOKUP(C4,'Pages 3-7'!$A:$C,COLUMN('Pages 3-7'!C12),FALSE)),0)="","NULL",TEXT(TRIM(VLOOKUP(C4,'Pages 3-7'!$A:$C,COLUMN('Pages 3-7'!C12),FALSE)),0))</f>
        <v>Systems Manager/Data Processing Manager</v>
      </c>
      <c r="E4" s="298">
        <f>IF(ISERROR(VALUE(VLOOKUP($C4,'Pages 3-7'!$A:$K,COLUMN('Pages 3-7'!$D$10),FALSE))),0,(VALUE(VLOOKUP($C4,'Pages 3-7'!$A:$K,COLUMN('Pages 3-7'!$D$10),FALSE))))</f>
        <v>0</v>
      </c>
      <c r="F4" s="298">
        <f>IF(ISERROR(VALUE(VLOOKUP($C4,'Pages 3-7'!$A:$K,COLUMN('Pages 3-7'!$E$10),FALSE))),0,(VALUE(VLOOKUP($C4,'Pages 3-7'!$A:$K,COLUMN('Pages 3-7'!$E$10),FALSE))))</f>
        <v>0</v>
      </c>
      <c r="G4" s="298">
        <f>IF(ISERROR(VALUE(VLOOKUP($C4,'Pages 3-7'!$A:$K,COLUMN('Pages 3-7'!$G$10),FALSE))),0,(VALUE(VLOOKUP($C4,'Pages 3-7'!$A:$K,COLUMN('Pages 3-7'!$G$10),FALSE))))</f>
        <v>0</v>
      </c>
      <c r="H4" s="298">
        <f>IF(ISERROR(VALUE(VLOOKUP($C4,'Pages 3-7'!$A:$K,COLUMN('Pages 3-7'!$I$10),FALSE))),0,(VALUE(VLOOKUP($C4,'Pages 3-7'!$A:$K,COLUMN('Pages 3-7'!$I$10),FALSE))))</f>
        <v>0</v>
      </c>
      <c r="I4" s="300" t="str">
        <f>IF((TRIM(VLOOKUP($C4,'Pages 3-7'!$A:$K,COLUMN('Pages 3-7'!$J$10),FALSE)))="","NULL",(TRIM(VLOOKUP($C4,'Pages 3-7'!$A:$K,COLUMN('Pages 3-7'!$J$10),FALSE))))</f>
        <v>NULL</v>
      </c>
      <c r="J4" s="298">
        <f>IF(ISERROR(VALUE(VLOOKUP($C4,'Pages 3-7'!$A:$K,COLUMN('Pages 3-7'!$K$10),FALSE))),0,(VALUE(VLOOKUP($C4,'Pages 3-7'!$A:$K,COLUMN('Pages 3-7'!$K$10),FALSE))))</f>
        <v>0</v>
      </c>
    </row>
    <row r="5" spans="1:10" ht="15">
      <c r="A5" s="300">
        <f>'Pages 1-2'!$K$1</f>
        <v>0</v>
      </c>
      <c r="B5" s="299">
        <f>IF(ISERROR(VALUE('Pages 1-2'!$G$20)),0,(VALUE('Pages 1-2'!$G$20)))</f>
        <v>0</v>
      </c>
      <c r="C5" s="298">
        <v>4</v>
      </c>
      <c r="D5" s="310" t="str">
        <f>IF(TEXT(TRIM(VLOOKUP(C5,'Pages 3-7'!$A:$C,COLUMN('Pages 3-7'!C13),FALSE)),0)="","NULL",TEXT(TRIM(VLOOKUP(C5,'Pages 3-7'!$A:$C,COLUMN('Pages 3-7'!C13),FALSE)),0))</f>
        <v>Director-Business Development/Bus. Oper.</v>
      </c>
      <c r="E5" s="298">
        <f>IF(ISERROR(VALUE(VLOOKUP($C5,'Pages 3-7'!$A:$K,COLUMN('Pages 3-7'!$D$10),FALSE))),0,(VALUE(VLOOKUP($C5,'Pages 3-7'!$A:$K,COLUMN('Pages 3-7'!$D$10),FALSE))))</f>
        <v>0</v>
      </c>
      <c r="F5" s="298">
        <f>IF(ISERROR(VALUE(VLOOKUP($C5,'Pages 3-7'!$A:$K,COLUMN('Pages 3-7'!$E$10),FALSE))),0,(VALUE(VLOOKUP($C5,'Pages 3-7'!$A:$K,COLUMN('Pages 3-7'!$E$10),FALSE))))</f>
        <v>0</v>
      </c>
      <c r="G5" s="298">
        <f>IF(ISERROR(VALUE(VLOOKUP($C5,'Pages 3-7'!$A:$K,COLUMN('Pages 3-7'!$G$10),FALSE))),0,(VALUE(VLOOKUP($C5,'Pages 3-7'!$A:$K,COLUMN('Pages 3-7'!$G$10),FALSE))))</f>
        <v>0</v>
      </c>
      <c r="H5" s="298">
        <f>IF(ISERROR(VALUE(VLOOKUP($C5,'Pages 3-7'!$A:$K,COLUMN('Pages 3-7'!$I$10),FALSE))),0,(VALUE(VLOOKUP($C5,'Pages 3-7'!$A:$K,COLUMN('Pages 3-7'!$I$10),FALSE))))</f>
        <v>0</v>
      </c>
      <c r="I5" s="300" t="str">
        <f>IF((TRIM(VLOOKUP($C5,'Pages 3-7'!$A:$K,COLUMN('Pages 3-7'!$J$10),FALSE)))="","NULL",(TRIM(VLOOKUP($C5,'Pages 3-7'!$A:$K,COLUMN('Pages 3-7'!$J$10),FALSE))))</f>
        <v>NULL</v>
      </c>
      <c r="J5" s="298">
        <f>IF(ISERROR(VALUE(VLOOKUP($C5,'Pages 3-7'!$A:$K,COLUMN('Pages 3-7'!$K$10),FALSE))),0,(VALUE(VLOOKUP($C5,'Pages 3-7'!$A:$K,COLUMN('Pages 3-7'!$K$10),FALSE))))</f>
        <v>0</v>
      </c>
    </row>
    <row r="6" spans="1:10" ht="15">
      <c r="A6" s="300">
        <f>'Pages 1-2'!$K$1</f>
        <v>0</v>
      </c>
      <c r="B6" s="299">
        <f>IF(ISERROR(VALUE('Pages 1-2'!$G$20)),0,(VALUE('Pages 1-2'!$G$20)))</f>
        <v>0</v>
      </c>
      <c r="C6" s="298">
        <v>5</v>
      </c>
      <c r="D6" s="310" t="str">
        <f>IF(TEXT(TRIM(VLOOKUP(C6,'Pages 3-7'!$A:$C,COLUMN('Pages 3-7'!C14),FALSE)),0)="","NULL",TEXT(TRIM(VLOOKUP(C6,'Pages 3-7'!$A:$C,COLUMN('Pages 3-7'!C14),FALSE)),0))</f>
        <v>Director-Corporate Communications/Marketing</v>
      </c>
      <c r="E6" s="298">
        <f>IF(ISERROR(VALUE(VLOOKUP($C6,'Pages 3-7'!$A:$K,COLUMN('Pages 3-7'!$D$10),FALSE))),0,(VALUE(VLOOKUP($C6,'Pages 3-7'!$A:$K,COLUMN('Pages 3-7'!$D$10),FALSE))))</f>
        <v>0</v>
      </c>
      <c r="F6" s="298">
        <f>IF(ISERROR(VALUE(VLOOKUP($C6,'Pages 3-7'!$A:$K,COLUMN('Pages 3-7'!$E$10),FALSE))),0,(VALUE(VLOOKUP($C6,'Pages 3-7'!$A:$K,COLUMN('Pages 3-7'!$E$10),FALSE))))</f>
        <v>0</v>
      </c>
      <c r="G6" s="298">
        <f>IF(ISERROR(VALUE(VLOOKUP($C6,'Pages 3-7'!$A:$K,COLUMN('Pages 3-7'!$G$10),FALSE))),0,(VALUE(VLOOKUP($C6,'Pages 3-7'!$A:$K,COLUMN('Pages 3-7'!$G$10),FALSE))))</f>
        <v>0</v>
      </c>
      <c r="H6" s="298">
        <f>IF(ISERROR(VALUE(VLOOKUP($C6,'Pages 3-7'!$A:$K,COLUMN('Pages 3-7'!$I$10),FALSE))),0,(VALUE(VLOOKUP($C6,'Pages 3-7'!$A:$K,COLUMN('Pages 3-7'!$I$10),FALSE))))</f>
        <v>0</v>
      </c>
      <c r="I6" s="300" t="str">
        <f>IF((TRIM(VLOOKUP($C6,'Pages 3-7'!$A:$K,COLUMN('Pages 3-7'!$J$10),FALSE)))="","NULL",(TRIM(VLOOKUP($C6,'Pages 3-7'!$A:$K,COLUMN('Pages 3-7'!$J$10),FALSE))))</f>
        <v>NULL</v>
      </c>
      <c r="J6" s="298">
        <f>IF(ISERROR(VALUE(VLOOKUP($C6,'Pages 3-7'!$A:$K,COLUMN('Pages 3-7'!$K$10),FALSE))),0,(VALUE(VLOOKUP($C6,'Pages 3-7'!$A:$K,COLUMN('Pages 3-7'!$K$10),FALSE))))</f>
        <v>0</v>
      </c>
    </row>
    <row r="7" spans="1:10" ht="15">
      <c r="A7" s="300">
        <f>'Pages 1-2'!$K$1</f>
        <v>0</v>
      </c>
      <c r="B7" s="299">
        <f>IF(ISERROR(VALUE('Pages 1-2'!$G$20)),0,(VALUE('Pages 1-2'!$G$20)))</f>
        <v>0</v>
      </c>
      <c r="C7" s="298">
        <v>6</v>
      </c>
      <c r="D7" s="310" t="str">
        <f>IF(TEXT(TRIM(VLOOKUP(C7,'Pages 3-7'!$A:$C,COLUMN('Pages 3-7'!C15),FALSE)),0)="","NULL",TEXT(TRIM(VLOOKUP(C7,'Pages 3-7'!$A:$C,COLUMN('Pages 3-7'!C15),FALSE)),0))</f>
        <v>Director-Quality/Compliance</v>
      </c>
      <c r="E7" s="298">
        <f>IF(ISERROR(VALUE(VLOOKUP($C7,'Pages 3-7'!$A:$K,COLUMN('Pages 3-7'!$D$10),FALSE))),0,(VALUE(VLOOKUP($C7,'Pages 3-7'!$A:$K,COLUMN('Pages 3-7'!$D$10),FALSE))))</f>
        <v>0</v>
      </c>
      <c r="F7" s="298">
        <f>IF(ISERROR(VALUE(VLOOKUP($C7,'Pages 3-7'!$A:$K,COLUMN('Pages 3-7'!$E$10),FALSE))),0,(VALUE(VLOOKUP($C7,'Pages 3-7'!$A:$K,COLUMN('Pages 3-7'!$E$10),FALSE))))</f>
        <v>0</v>
      </c>
      <c r="G7" s="298">
        <f>IF(ISERROR(VALUE(VLOOKUP($C7,'Pages 3-7'!$A:$K,COLUMN('Pages 3-7'!$G$10),FALSE))),0,(VALUE(VLOOKUP($C7,'Pages 3-7'!$A:$K,COLUMN('Pages 3-7'!$G$10),FALSE))))</f>
        <v>0</v>
      </c>
      <c r="H7" s="298">
        <f>IF(ISERROR(VALUE(VLOOKUP($C7,'Pages 3-7'!$A:$K,COLUMN('Pages 3-7'!$I$10),FALSE))),0,(VALUE(VLOOKUP($C7,'Pages 3-7'!$A:$K,COLUMN('Pages 3-7'!$I$10),FALSE))))</f>
        <v>0</v>
      </c>
      <c r="I7" s="300" t="str">
        <f>IF((TRIM(VLOOKUP($C7,'Pages 3-7'!$A:$K,COLUMN('Pages 3-7'!$J$10),FALSE)))="","NULL",(TRIM(VLOOKUP($C7,'Pages 3-7'!$A:$K,COLUMN('Pages 3-7'!$J$10),FALSE))))</f>
        <v>NULL</v>
      </c>
      <c r="J7" s="298">
        <f>IF(ISERROR(VALUE(VLOOKUP($C7,'Pages 3-7'!$A:$K,COLUMN('Pages 3-7'!$K$10),FALSE))),0,(VALUE(VLOOKUP($C7,'Pages 3-7'!$A:$K,COLUMN('Pages 3-7'!$K$10),FALSE))))</f>
        <v>0</v>
      </c>
    </row>
    <row r="8" spans="1:10" ht="15">
      <c r="A8" s="300">
        <f>'Pages 1-2'!$K$1</f>
        <v>0</v>
      </c>
      <c r="B8" s="299">
        <f>IF(ISERROR(VALUE('Pages 1-2'!$G$20)),0,(VALUE('Pages 1-2'!$G$20)))</f>
        <v>0</v>
      </c>
      <c r="C8" s="298">
        <v>7</v>
      </c>
      <c r="D8" s="310" t="str">
        <f>IF(TEXT(TRIM(VLOOKUP(C8,'Pages 3-7'!$A:$C,COLUMN('Pages 3-7'!C16),FALSE)),0)="","NULL",TEXT(TRIM(VLOOKUP(C8,'Pages 3-7'!$A:$C,COLUMN('Pages 3-7'!C16),FALSE)),0))</f>
        <v>Coordinator-Quality/Compliance</v>
      </c>
      <c r="E8" s="298">
        <f>IF(ISERROR(VALUE(VLOOKUP($C8,'Pages 3-7'!$A:$K,COLUMN('Pages 3-7'!$D$10),FALSE))),0,(VALUE(VLOOKUP($C8,'Pages 3-7'!$A:$K,COLUMN('Pages 3-7'!$D$10),FALSE))))</f>
        <v>0</v>
      </c>
      <c r="F8" s="298">
        <f>IF(ISERROR(VALUE(VLOOKUP($C8,'Pages 3-7'!$A:$K,COLUMN('Pages 3-7'!$E$10),FALSE))),0,(VALUE(VLOOKUP($C8,'Pages 3-7'!$A:$K,COLUMN('Pages 3-7'!$E$10),FALSE))))</f>
        <v>0</v>
      </c>
      <c r="G8" s="298">
        <f>IF(ISERROR(VALUE(VLOOKUP($C8,'Pages 3-7'!$A:$K,COLUMN('Pages 3-7'!$G$10),FALSE))),0,(VALUE(VLOOKUP($C8,'Pages 3-7'!$A:$K,COLUMN('Pages 3-7'!$G$10),FALSE))))</f>
        <v>0</v>
      </c>
      <c r="H8" s="298">
        <f>IF(ISERROR(VALUE(VLOOKUP($C8,'Pages 3-7'!$A:$K,COLUMN('Pages 3-7'!$I$10),FALSE))),0,(VALUE(VLOOKUP($C8,'Pages 3-7'!$A:$K,COLUMN('Pages 3-7'!$I$10),FALSE))))</f>
        <v>0</v>
      </c>
      <c r="I8" s="300" t="str">
        <f>IF((TRIM(VLOOKUP($C8,'Pages 3-7'!$A:$K,COLUMN('Pages 3-7'!$J$10),FALSE)))="","NULL",(TRIM(VLOOKUP($C8,'Pages 3-7'!$A:$K,COLUMN('Pages 3-7'!$J$10),FALSE))))</f>
        <v>NULL</v>
      </c>
      <c r="J8" s="298">
        <f>IF(ISERROR(VALUE(VLOOKUP($C8,'Pages 3-7'!$A:$K,COLUMN('Pages 3-7'!$K$10),FALSE))),0,(VALUE(VLOOKUP($C8,'Pages 3-7'!$A:$K,COLUMN('Pages 3-7'!$K$10),FALSE))))</f>
        <v>0</v>
      </c>
    </row>
    <row r="9" spans="1:10" ht="15">
      <c r="A9" s="300">
        <f>'Pages 1-2'!$K$1</f>
        <v>0</v>
      </c>
      <c r="B9" s="299">
        <f>IF(ISERROR(VALUE('Pages 1-2'!$G$20)),0,(VALUE('Pages 1-2'!$G$20)))</f>
        <v>0</v>
      </c>
      <c r="C9" s="298">
        <v>8</v>
      </c>
      <c r="D9" s="310" t="str">
        <f>IF(TEXT(TRIM(VLOOKUP(C9,'Pages 3-7'!$A:$C,COLUMN('Pages 3-7'!C17),FALSE)),0)="","NULL",TEXT(TRIM(VLOOKUP(C9,'Pages 3-7'!$A:$C,COLUMN('Pages 3-7'!C17),FALSE)),0))</f>
        <v>Chief Financial Officer</v>
      </c>
      <c r="E9" s="298">
        <f>IF(ISERROR(VALUE(VLOOKUP($C9,'Pages 3-7'!$A:$K,COLUMN('Pages 3-7'!$D$10),FALSE))),0,(VALUE(VLOOKUP($C9,'Pages 3-7'!$A:$K,COLUMN('Pages 3-7'!$D$10),FALSE))))</f>
        <v>0</v>
      </c>
      <c r="F9" s="298">
        <f>IF(ISERROR(VALUE(VLOOKUP($C9,'Pages 3-7'!$A:$K,COLUMN('Pages 3-7'!$E$10),FALSE))),0,(VALUE(VLOOKUP($C9,'Pages 3-7'!$A:$K,COLUMN('Pages 3-7'!$E$10),FALSE))))</f>
        <v>0</v>
      </c>
      <c r="G9" s="298">
        <f>IF(ISERROR(VALUE(VLOOKUP($C9,'Pages 3-7'!$A:$K,COLUMN('Pages 3-7'!$G$10),FALSE))),0,(VALUE(VLOOKUP($C9,'Pages 3-7'!$A:$K,COLUMN('Pages 3-7'!$G$10),FALSE))))</f>
        <v>0</v>
      </c>
      <c r="H9" s="298">
        <f>IF(ISERROR(VALUE(VLOOKUP($C9,'Pages 3-7'!$A:$K,COLUMN('Pages 3-7'!$I$10),FALSE))),0,(VALUE(VLOOKUP($C9,'Pages 3-7'!$A:$K,COLUMN('Pages 3-7'!$I$10),FALSE))))</f>
        <v>0</v>
      </c>
      <c r="I9" s="300" t="str">
        <f>IF((TRIM(VLOOKUP($C9,'Pages 3-7'!$A:$K,COLUMN('Pages 3-7'!$J$10),FALSE)))="","NULL",(TRIM(VLOOKUP($C9,'Pages 3-7'!$A:$K,COLUMN('Pages 3-7'!$J$10),FALSE))))</f>
        <v>NULL</v>
      </c>
      <c r="J9" s="298">
        <f>IF(ISERROR(VALUE(VLOOKUP($C9,'Pages 3-7'!$A:$K,COLUMN('Pages 3-7'!$K$10),FALSE))),0,(VALUE(VLOOKUP($C9,'Pages 3-7'!$A:$K,COLUMN('Pages 3-7'!$K$10),FALSE))))</f>
        <v>0</v>
      </c>
    </row>
    <row r="10" spans="1:10" ht="15">
      <c r="A10" s="300">
        <f>'Pages 1-2'!$K$1</f>
        <v>0</v>
      </c>
      <c r="B10" s="299">
        <f>IF(ISERROR(VALUE('Pages 1-2'!$G$20)),0,(VALUE('Pages 1-2'!$G$20)))</f>
        <v>0</v>
      </c>
      <c r="C10" s="298">
        <v>9</v>
      </c>
      <c r="D10" s="310" t="str">
        <f>IF(TEXT(TRIM(VLOOKUP(C10,'Pages 3-7'!$A:$C,COLUMN('Pages 3-7'!C18),FALSE)),0)="","NULL",TEXT(TRIM(VLOOKUP(C10,'Pages 3-7'!$A:$C,COLUMN('Pages 3-7'!C18),FALSE)),0))</f>
        <v>Controller</v>
      </c>
      <c r="E10" s="298">
        <f>IF(ISERROR(VALUE(VLOOKUP($C10,'Pages 3-7'!$A:$K,COLUMN('Pages 3-7'!$D$10),FALSE))),0,(VALUE(VLOOKUP($C10,'Pages 3-7'!$A:$K,COLUMN('Pages 3-7'!$D$10),FALSE))))</f>
        <v>0</v>
      </c>
      <c r="F10" s="298">
        <f>IF(ISERROR(VALUE(VLOOKUP($C10,'Pages 3-7'!$A:$K,COLUMN('Pages 3-7'!$E$10),FALSE))),0,(VALUE(VLOOKUP($C10,'Pages 3-7'!$A:$K,COLUMN('Pages 3-7'!$E$10),FALSE))))</f>
        <v>0</v>
      </c>
      <c r="G10" s="298">
        <f>IF(ISERROR(VALUE(VLOOKUP($C10,'Pages 3-7'!$A:$K,COLUMN('Pages 3-7'!$G$10),FALSE))),0,(VALUE(VLOOKUP($C10,'Pages 3-7'!$A:$K,COLUMN('Pages 3-7'!$G$10),FALSE))))</f>
        <v>0</v>
      </c>
      <c r="H10" s="298">
        <f>IF(ISERROR(VALUE(VLOOKUP($C10,'Pages 3-7'!$A:$K,COLUMN('Pages 3-7'!$I$10),FALSE))),0,(VALUE(VLOOKUP($C10,'Pages 3-7'!$A:$K,COLUMN('Pages 3-7'!$I$10),FALSE))))</f>
        <v>0</v>
      </c>
      <c r="I10" s="300" t="str">
        <f>IF((TRIM(VLOOKUP($C10,'Pages 3-7'!$A:$K,COLUMN('Pages 3-7'!$J$10),FALSE)))="","NULL",(TRIM(VLOOKUP($C10,'Pages 3-7'!$A:$K,COLUMN('Pages 3-7'!$J$10),FALSE))))</f>
        <v>NULL</v>
      </c>
      <c r="J10" s="298">
        <f>IF(ISERROR(VALUE(VLOOKUP($C10,'Pages 3-7'!$A:$K,COLUMN('Pages 3-7'!$K$10),FALSE))),0,(VALUE(VLOOKUP($C10,'Pages 3-7'!$A:$K,COLUMN('Pages 3-7'!$K$10),FALSE))))</f>
        <v>0</v>
      </c>
    </row>
    <row r="11" spans="1:10" ht="15">
      <c r="A11" s="300">
        <f>'Pages 1-2'!$K$1</f>
        <v>0</v>
      </c>
      <c r="B11" s="299">
        <f>IF(ISERROR(VALUE('Pages 1-2'!$G$20)),0,(VALUE('Pages 1-2'!$G$20)))</f>
        <v>0</v>
      </c>
      <c r="C11" s="298">
        <v>10</v>
      </c>
      <c r="D11" s="310" t="str">
        <f>IF(TEXT(TRIM(VLOOKUP(C11,'Pages 3-7'!$A:$C,COLUMN('Pages 3-7'!C19),FALSE)),0)="","NULL",TEXT(TRIM(VLOOKUP(C11,'Pages 3-7'!$A:$C,COLUMN('Pages 3-7'!C19),FALSE)),0))</f>
        <v>Accounting Manager</v>
      </c>
      <c r="E11" s="298">
        <f>IF(ISERROR(VALUE(VLOOKUP($C11,'Pages 3-7'!$A:$K,COLUMN('Pages 3-7'!$D$10),FALSE))),0,(VALUE(VLOOKUP($C11,'Pages 3-7'!$A:$K,COLUMN('Pages 3-7'!$D$10),FALSE))))</f>
        <v>0</v>
      </c>
      <c r="F11" s="298">
        <f>IF(ISERROR(VALUE(VLOOKUP($C11,'Pages 3-7'!$A:$K,COLUMN('Pages 3-7'!$E$10),FALSE))),0,(VALUE(VLOOKUP($C11,'Pages 3-7'!$A:$K,COLUMN('Pages 3-7'!$E$10),FALSE))))</f>
        <v>0</v>
      </c>
      <c r="G11" s="298">
        <f>IF(ISERROR(VALUE(VLOOKUP($C11,'Pages 3-7'!$A:$K,COLUMN('Pages 3-7'!$G$10),FALSE))),0,(VALUE(VLOOKUP($C11,'Pages 3-7'!$A:$K,COLUMN('Pages 3-7'!$G$10),FALSE))))</f>
        <v>0</v>
      </c>
      <c r="H11" s="298">
        <f>IF(ISERROR(VALUE(VLOOKUP($C11,'Pages 3-7'!$A:$K,COLUMN('Pages 3-7'!$I$10),FALSE))),0,(VALUE(VLOOKUP($C11,'Pages 3-7'!$A:$K,COLUMN('Pages 3-7'!$I$10),FALSE))))</f>
        <v>0</v>
      </c>
      <c r="I11" s="300" t="str">
        <f>IF((TRIM(VLOOKUP($C11,'Pages 3-7'!$A:$K,COLUMN('Pages 3-7'!$J$10),FALSE)))="","NULL",(TRIM(VLOOKUP($C11,'Pages 3-7'!$A:$K,COLUMN('Pages 3-7'!$J$10),FALSE))))</f>
        <v>NULL</v>
      </c>
      <c r="J11" s="298">
        <f>IF(ISERROR(VALUE(VLOOKUP($C11,'Pages 3-7'!$A:$K,COLUMN('Pages 3-7'!$K$10),FALSE))),0,(VALUE(VLOOKUP($C11,'Pages 3-7'!$A:$K,COLUMN('Pages 3-7'!$K$10),FALSE))))</f>
        <v>0</v>
      </c>
    </row>
    <row r="12" spans="1:10" ht="15">
      <c r="A12" s="300">
        <f>'Pages 1-2'!$K$1</f>
        <v>0</v>
      </c>
      <c r="B12" s="299">
        <f>IF(ISERROR(VALUE('Pages 1-2'!$G$20)),0,(VALUE('Pages 1-2'!$G$20)))</f>
        <v>0</v>
      </c>
      <c r="C12" s="298">
        <v>11</v>
      </c>
      <c r="D12" s="310" t="str">
        <f>IF(TEXT(TRIM(VLOOKUP(C12,'Pages 3-7'!$A:$C,COLUMN('Pages 3-7'!C20),FALSE)),0)="","NULL",TEXT(TRIM(VLOOKUP(C12,'Pages 3-7'!$A:$C,COLUMN('Pages 3-7'!C20),FALSE)),0))</f>
        <v>Staff Accountant</v>
      </c>
      <c r="E12" s="298">
        <f>IF(ISERROR(VALUE(VLOOKUP($C12,'Pages 3-7'!$A:$K,COLUMN('Pages 3-7'!$D$10),FALSE))),0,(VALUE(VLOOKUP($C12,'Pages 3-7'!$A:$K,COLUMN('Pages 3-7'!$D$10),FALSE))))</f>
        <v>0</v>
      </c>
      <c r="F12" s="298">
        <f>IF(ISERROR(VALUE(VLOOKUP($C12,'Pages 3-7'!$A:$K,COLUMN('Pages 3-7'!$E$10),FALSE))),0,(VALUE(VLOOKUP($C12,'Pages 3-7'!$A:$K,COLUMN('Pages 3-7'!$E$10),FALSE))))</f>
        <v>0</v>
      </c>
      <c r="G12" s="298">
        <f>IF(ISERROR(VALUE(VLOOKUP($C12,'Pages 3-7'!$A:$K,COLUMN('Pages 3-7'!$G$10),FALSE))),0,(VALUE(VLOOKUP($C12,'Pages 3-7'!$A:$K,COLUMN('Pages 3-7'!$G$10),FALSE))))</f>
        <v>0</v>
      </c>
      <c r="H12" s="298">
        <f>IF(ISERROR(VALUE(VLOOKUP($C12,'Pages 3-7'!$A:$K,COLUMN('Pages 3-7'!$I$10),FALSE))),0,(VALUE(VLOOKUP($C12,'Pages 3-7'!$A:$K,COLUMN('Pages 3-7'!$I$10),FALSE))))</f>
        <v>0</v>
      </c>
      <c r="I12" s="300" t="str">
        <f>IF((TRIM(VLOOKUP($C12,'Pages 3-7'!$A:$K,COLUMN('Pages 3-7'!$J$10),FALSE)))="","NULL",(TRIM(VLOOKUP($C12,'Pages 3-7'!$A:$K,COLUMN('Pages 3-7'!$J$10),FALSE))))</f>
        <v>NULL</v>
      </c>
      <c r="J12" s="298">
        <f>IF(ISERROR(VALUE(VLOOKUP($C12,'Pages 3-7'!$A:$K,COLUMN('Pages 3-7'!$K$10),FALSE))),0,(VALUE(VLOOKUP($C12,'Pages 3-7'!$A:$K,COLUMN('Pages 3-7'!$K$10),FALSE))))</f>
        <v>0</v>
      </c>
    </row>
    <row r="13" spans="1:10" ht="15">
      <c r="A13" s="300">
        <f>'Pages 1-2'!$K$1</f>
        <v>0</v>
      </c>
      <c r="B13" s="299">
        <f>IF(ISERROR(VALUE('Pages 1-2'!$G$20)),0,(VALUE('Pages 1-2'!$G$20)))</f>
        <v>0</v>
      </c>
      <c r="C13" s="298">
        <v>12</v>
      </c>
      <c r="D13" s="310" t="str">
        <f>IF(TEXT(TRIM(VLOOKUP(C13,'Pages 3-7'!$A:$C,COLUMN('Pages 3-7'!C21),FALSE)),0)="","NULL",TEXT(TRIM(VLOOKUP(C13,'Pages 3-7'!$A:$C,COLUMN('Pages 3-7'!C21),FALSE)),0))</f>
        <v>Accounting Clerk/Bookkeeper *</v>
      </c>
      <c r="E13" s="298">
        <f>IF(ISERROR(VALUE(VLOOKUP($C13,'Pages 3-7'!$A:$K,COLUMN('Pages 3-7'!$D$10),FALSE))),0,(VALUE(VLOOKUP($C13,'Pages 3-7'!$A:$K,COLUMN('Pages 3-7'!$D$10),FALSE))))</f>
        <v>0</v>
      </c>
      <c r="F13" s="298">
        <f>IF(ISERROR(VALUE(VLOOKUP($C13,'Pages 3-7'!$A:$K,COLUMN('Pages 3-7'!$E$10),FALSE))),0,(VALUE(VLOOKUP($C13,'Pages 3-7'!$A:$K,COLUMN('Pages 3-7'!$E$10),FALSE))))</f>
        <v>0</v>
      </c>
      <c r="G13" s="298">
        <f>IF(ISERROR(VALUE(VLOOKUP($C13,'Pages 3-7'!$A:$K,COLUMN('Pages 3-7'!$G$10),FALSE))),0,(VALUE(VLOOKUP($C13,'Pages 3-7'!$A:$K,COLUMN('Pages 3-7'!$G$10),FALSE))))</f>
        <v>0</v>
      </c>
      <c r="H13" s="298">
        <f>IF(ISERROR(VALUE(VLOOKUP($C13,'Pages 3-7'!$A:$K,COLUMN('Pages 3-7'!$I$10),FALSE))),0,(VALUE(VLOOKUP($C13,'Pages 3-7'!$A:$K,COLUMN('Pages 3-7'!$I$10),FALSE))))</f>
        <v>0</v>
      </c>
      <c r="I13" s="300" t="str">
        <f>IF((TRIM(VLOOKUP($C13,'Pages 3-7'!$A:$K,COLUMN('Pages 3-7'!$J$10),FALSE)))="","NULL",(TRIM(VLOOKUP($C13,'Pages 3-7'!$A:$K,COLUMN('Pages 3-7'!$J$10),FALSE))))</f>
        <v>NULL</v>
      </c>
      <c r="J13" s="298">
        <f>IF(ISERROR(VALUE(VLOOKUP($C13,'Pages 3-7'!$A:$K,COLUMN('Pages 3-7'!$K$10),FALSE))),0,(VALUE(VLOOKUP($C13,'Pages 3-7'!$A:$K,COLUMN('Pages 3-7'!$K$10),FALSE))))</f>
        <v>0</v>
      </c>
    </row>
    <row r="14" spans="1:10" ht="15">
      <c r="A14" s="300">
        <f>'Pages 1-2'!$K$1</f>
        <v>0</v>
      </c>
      <c r="B14" s="299">
        <f>IF(ISERROR(VALUE('Pages 1-2'!$G$20)),0,(VALUE('Pages 1-2'!$G$20)))</f>
        <v>0</v>
      </c>
      <c r="C14" s="298">
        <v>13</v>
      </c>
      <c r="D14" s="310" t="str">
        <f>IF(TEXT(TRIM(VLOOKUP(C14,'Pages 3-7'!$A:$C,COLUMN('Pages 3-7'!C22),FALSE)),0)="","NULL",TEXT(TRIM(VLOOKUP(C14,'Pages 3-7'!$A:$C,COLUMN('Pages 3-7'!C22),FALSE)),0))</f>
        <v>Human Resource Director</v>
      </c>
      <c r="E14" s="298">
        <f>IF(ISERROR(VALUE(VLOOKUP($C14,'Pages 3-7'!$A:$K,COLUMN('Pages 3-7'!$D$10),FALSE))),0,(VALUE(VLOOKUP($C14,'Pages 3-7'!$A:$K,COLUMN('Pages 3-7'!$D$10),FALSE))))</f>
        <v>0</v>
      </c>
      <c r="F14" s="298">
        <f>IF(ISERROR(VALUE(VLOOKUP($C14,'Pages 3-7'!$A:$K,COLUMN('Pages 3-7'!$E$10),FALSE))),0,(VALUE(VLOOKUP($C14,'Pages 3-7'!$A:$K,COLUMN('Pages 3-7'!$E$10),FALSE))))</f>
        <v>0</v>
      </c>
      <c r="G14" s="298">
        <f>IF(ISERROR(VALUE(VLOOKUP($C14,'Pages 3-7'!$A:$K,COLUMN('Pages 3-7'!$G$10),FALSE))),0,(VALUE(VLOOKUP($C14,'Pages 3-7'!$A:$K,COLUMN('Pages 3-7'!$G$10),FALSE))))</f>
        <v>0</v>
      </c>
      <c r="H14" s="298">
        <f>IF(ISERROR(VALUE(VLOOKUP($C14,'Pages 3-7'!$A:$K,COLUMN('Pages 3-7'!$I$10),FALSE))),0,(VALUE(VLOOKUP($C14,'Pages 3-7'!$A:$K,COLUMN('Pages 3-7'!$I$10),FALSE))))</f>
        <v>0</v>
      </c>
      <c r="I14" s="300" t="str">
        <f>IF((TRIM(VLOOKUP($C14,'Pages 3-7'!$A:$K,COLUMN('Pages 3-7'!$J$10),FALSE)))="","NULL",(TRIM(VLOOKUP($C14,'Pages 3-7'!$A:$K,COLUMN('Pages 3-7'!$J$10),FALSE))))</f>
        <v>NULL</v>
      </c>
      <c r="J14" s="298">
        <f>IF(ISERROR(VALUE(VLOOKUP($C14,'Pages 3-7'!$A:$K,COLUMN('Pages 3-7'!$K$10),FALSE))),0,(VALUE(VLOOKUP($C14,'Pages 3-7'!$A:$K,COLUMN('Pages 3-7'!$K$10),FALSE))))</f>
        <v>0</v>
      </c>
    </row>
    <row r="15" spans="1:10" ht="15">
      <c r="A15" s="300">
        <f>'Pages 1-2'!$K$1</f>
        <v>0</v>
      </c>
      <c r="B15" s="299">
        <f>IF(ISERROR(VALUE('Pages 1-2'!$G$20)),0,(VALUE('Pages 1-2'!$G$20)))</f>
        <v>0</v>
      </c>
      <c r="C15" s="298">
        <v>14</v>
      </c>
      <c r="D15" s="310" t="str">
        <f>IF(TEXT(TRIM(VLOOKUP(C15,'Pages 3-7'!$A:$C,COLUMN('Pages 3-7'!C23),FALSE)),0)="","NULL",TEXT(TRIM(VLOOKUP(C15,'Pages 3-7'!$A:$C,COLUMN('Pages 3-7'!C23),FALSE)),0))</f>
        <v>Human Resource Manager</v>
      </c>
      <c r="E15" s="298">
        <f>IF(ISERROR(VALUE(VLOOKUP($C15,'Pages 3-7'!$A:$K,COLUMN('Pages 3-7'!$D$10),FALSE))),0,(VALUE(VLOOKUP($C15,'Pages 3-7'!$A:$K,COLUMN('Pages 3-7'!$D$10),FALSE))))</f>
        <v>0</v>
      </c>
      <c r="F15" s="298">
        <f>IF(ISERROR(VALUE(VLOOKUP($C15,'Pages 3-7'!$A:$K,COLUMN('Pages 3-7'!$E$10),FALSE))),0,(VALUE(VLOOKUP($C15,'Pages 3-7'!$A:$K,COLUMN('Pages 3-7'!$E$10),FALSE))))</f>
        <v>0</v>
      </c>
      <c r="G15" s="298">
        <f>IF(ISERROR(VALUE(VLOOKUP($C15,'Pages 3-7'!$A:$K,COLUMN('Pages 3-7'!$G$10),FALSE))),0,(VALUE(VLOOKUP($C15,'Pages 3-7'!$A:$K,COLUMN('Pages 3-7'!$G$10),FALSE))))</f>
        <v>0</v>
      </c>
      <c r="H15" s="298">
        <f>IF(ISERROR(VALUE(VLOOKUP($C15,'Pages 3-7'!$A:$K,COLUMN('Pages 3-7'!$I$10),FALSE))),0,(VALUE(VLOOKUP($C15,'Pages 3-7'!$A:$K,COLUMN('Pages 3-7'!$I$10),FALSE))))</f>
        <v>0</v>
      </c>
      <c r="I15" s="300" t="str">
        <f>IF((TRIM(VLOOKUP($C15,'Pages 3-7'!$A:$K,COLUMN('Pages 3-7'!$J$10),FALSE)))="","NULL",(TRIM(VLOOKUP($C15,'Pages 3-7'!$A:$K,COLUMN('Pages 3-7'!$J$10),FALSE))))</f>
        <v>NULL</v>
      </c>
      <c r="J15" s="298">
        <f>IF(ISERROR(VALUE(VLOOKUP($C15,'Pages 3-7'!$A:$K,COLUMN('Pages 3-7'!$K$10),FALSE))),0,(VALUE(VLOOKUP($C15,'Pages 3-7'!$A:$K,COLUMN('Pages 3-7'!$K$10),FALSE))))</f>
        <v>0</v>
      </c>
    </row>
    <row r="16" spans="1:10" ht="15">
      <c r="A16" s="300">
        <f>'Pages 1-2'!$K$1</f>
        <v>0</v>
      </c>
      <c r="B16" s="299">
        <f>IF(ISERROR(VALUE('Pages 1-2'!$G$20)),0,(VALUE('Pages 1-2'!$G$20)))</f>
        <v>0</v>
      </c>
      <c r="C16" s="298">
        <v>15</v>
      </c>
      <c r="D16" s="310" t="str">
        <f>IF(TEXT(TRIM(VLOOKUP(C16,'Pages 3-7'!$A:$C,COLUMN('Pages 3-7'!C26),FALSE)),0)="","NULL",TEXT(TRIM(VLOOKUP(C16,'Pages 3-7'!$A:$C,COLUMN('Pages 3-7'!C26),FALSE)),0))</f>
        <v>Benefits Specialist</v>
      </c>
      <c r="E16" s="298">
        <f>IF(ISERROR(VALUE(VLOOKUP($C16,'Pages 3-7'!$A:$K,COLUMN('Pages 3-7'!$D$10),FALSE))),0,(VALUE(VLOOKUP($C16,'Pages 3-7'!$A:$K,COLUMN('Pages 3-7'!$D$10),FALSE))))</f>
        <v>0</v>
      </c>
      <c r="F16" s="298">
        <f>IF(ISERROR(VALUE(VLOOKUP($C16,'Pages 3-7'!$A:$K,COLUMN('Pages 3-7'!$E$10),FALSE))),0,(VALUE(VLOOKUP($C16,'Pages 3-7'!$A:$K,COLUMN('Pages 3-7'!$E$10),FALSE))))</f>
        <v>0</v>
      </c>
      <c r="G16" s="298">
        <f>IF(ISERROR(VALUE(VLOOKUP($C16,'Pages 3-7'!$A:$K,COLUMN('Pages 3-7'!$G$10),FALSE))),0,(VALUE(VLOOKUP($C16,'Pages 3-7'!$A:$K,COLUMN('Pages 3-7'!$G$10),FALSE))))</f>
        <v>0</v>
      </c>
      <c r="H16" s="298">
        <f>IF(ISERROR(VALUE(VLOOKUP($C16,'Pages 3-7'!$A:$K,COLUMN('Pages 3-7'!$I$10),FALSE))),0,(VALUE(VLOOKUP($C16,'Pages 3-7'!$A:$K,COLUMN('Pages 3-7'!$I$10),FALSE))))</f>
        <v>0</v>
      </c>
      <c r="I16" s="300" t="str">
        <f>IF((TRIM(VLOOKUP($C16,'Pages 3-7'!$A:$K,COLUMN('Pages 3-7'!$J$10),FALSE)))="","NULL",(TRIM(VLOOKUP($C16,'Pages 3-7'!$A:$K,COLUMN('Pages 3-7'!$J$10),FALSE))))</f>
        <v>NULL</v>
      </c>
      <c r="J16" s="298">
        <f>IF(ISERROR(VALUE(VLOOKUP($C16,'Pages 3-7'!$A:$K,COLUMN('Pages 3-7'!$K$10),FALSE))),0,(VALUE(VLOOKUP($C16,'Pages 3-7'!$A:$K,COLUMN('Pages 3-7'!$K$10),FALSE))))</f>
        <v>0</v>
      </c>
    </row>
    <row r="17" spans="1:10" ht="15">
      <c r="A17" s="300">
        <f>'Pages 1-2'!$K$1</f>
        <v>0</v>
      </c>
      <c r="B17" s="299">
        <f>IF(ISERROR(VALUE('Pages 1-2'!$G$20)),0,(VALUE('Pages 1-2'!$G$20)))</f>
        <v>0</v>
      </c>
      <c r="C17" s="298">
        <v>16</v>
      </c>
      <c r="D17" s="310" t="str">
        <f>IF(TEXT(TRIM(VLOOKUP(C17,'Pages 3-7'!$A:$C,COLUMN('Pages 3-7'!C27),FALSE)),0)="","NULL",TEXT(TRIM(VLOOKUP(C17,'Pages 3-7'!$A:$C,COLUMN('Pages 3-7'!C27),FALSE)),0))</f>
        <v>Recruiting Specialist</v>
      </c>
      <c r="E17" s="298">
        <f>IF(ISERROR(VALUE(VLOOKUP($C17,'Pages 3-7'!$A:$K,COLUMN('Pages 3-7'!$D$10),FALSE))),0,(VALUE(VLOOKUP($C17,'Pages 3-7'!$A:$K,COLUMN('Pages 3-7'!$D$10),FALSE))))</f>
        <v>0</v>
      </c>
      <c r="F17" s="298">
        <f>IF(ISERROR(VALUE(VLOOKUP($C17,'Pages 3-7'!$A:$K,COLUMN('Pages 3-7'!$E$10),FALSE))),0,(VALUE(VLOOKUP($C17,'Pages 3-7'!$A:$K,COLUMN('Pages 3-7'!$E$10),FALSE))))</f>
        <v>0</v>
      </c>
      <c r="G17" s="298">
        <f>IF(ISERROR(VALUE(VLOOKUP($C17,'Pages 3-7'!$A:$K,COLUMN('Pages 3-7'!$G$10),FALSE))),0,(VALUE(VLOOKUP($C17,'Pages 3-7'!$A:$K,COLUMN('Pages 3-7'!$G$10),FALSE))))</f>
        <v>0</v>
      </c>
      <c r="H17" s="298">
        <f>IF(ISERROR(VALUE(VLOOKUP($C17,'Pages 3-7'!$A:$K,COLUMN('Pages 3-7'!$I$10),FALSE))),0,(VALUE(VLOOKUP($C17,'Pages 3-7'!$A:$K,COLUMN('Pages 3-7'!$I$10),FALSE))))</f>
        <v>0</v>
      </c>
      <c r="I17" s="300" t="str">
        <f>IF((TRIM(VLOOKUP($C17,'Pages 3-7'!$A:$K,COLUMN('Pages 3-7'!$J$10),FALSE)))="","NULL",(TRIM(VLOOKUP($C17,'Pages 3-7'!$A:$K,COLUMN('Pages 3-7'!$J$10),FALSE))))</f>
        <v>NULL</v>
      </c>
      <c r="J17" s="298">
        <f>IF(ISERROR(VALUE(VLOOKUP($C17,'Pages 3-7'!$A:$K,COLUMN('Pages 3-7'!$K$10),FALSE))),0,(VALUE(VLOOKUP($C17,'Pages 3-7'!$A:$K,COLUMN('Pages 3-7'!$K$10),FALSE))))</f>
        <v>0</v>
      </c>
    </row>
    <row r="18" spans="1:10" ht="15">
      <c r="A18" s="300">
        <f>'Pages 1-2'!$K$1</f>
        <v>0</v>
      </c>
      <c r="B18" s="299">
        <f>IF(ISERROR(VALUE('Pages 1-2'!$G$20)),0,(VALUE('Pages 1-2'!$G$20)))</f>
        <v>0</v>
      </c>
      <c r="C18" s="298">
        <v>17</v>
      </c>
      <c r="D18" s="310" t="str">
        <f>IF(TEXT(TRIM(VLOOKUP(C18,'Pages 3-7'!$A:$C,COLUMN('Pages 3-7'!C28),FALSE)),0)="","NULL",TEXT(TRIM(VLOOKUP(C18,'Pages 3-7'!$A:$C,COLUMN('Pages 3-7'!C28),FALSE)),0))</f>
        <v>Human Resource Assistant *</v>
      </c>
      <c r="E18" s="298">
        <f>IF(ISERROR(VALUE(VLOOKUP($C18,'Pages 3-7'!$A:$K,COLUMN('Pages 3-7'!$D$10),FALSE))),0,(VALUE(VLOOKUP($C18,'Pages 3-7'!$A:$K,COLUMN('Pages 3-7'!$D$10),FALSE))))</f>
        <v>0</v>
      </c>
      <c r="F18" s="298">
        <f>IF(ISERROR(VALUE(VLOOKUP($C18,'Pages 3-7'!$A:$K,COLUMN('Pages 3-7'!$E$10),FALSE))),0,(VALUE(VLOOKUP($C18,'Pages 3-7'!$A:$K,COLUMN('Pages 3-7'!$E$10),FALSE))))</f>
        <v>0</v>
      </c>
      <c r="G18" s="298">
        <f>IF(ISERROR(VALUE(VLOOKUP($C18,'Pages 3-7'!$A:$K,COLUMN('Pages 3-7'!$G$10),FALSE))),0,(VALUE(VLOOKUP($C18,'Pages 3-7'!$A:$K,COLUMN('Pages 3-7'!$G$10),FALSE))))</f>
        <v>0</v>
      </c>
      <c r="H18" s="298">
        <f>IF(ISERROR(VALUE(VLOOKUP($C18,'Pages 3-7'!$A:$K,COLUMN('Pages 3-7'!$I$10),FALSE))),0,(VALUE(VLOOKUP($C18,'Pages 3-7'!$A:$K,COLUMN('Pages 3-7'!$I$10),FALSE))))</f>
        <v>0</v>
      </c>
      <c r="I18" s="300" t="str">
        <f>IF((TRIM(VLOOKUP($C18,'Pages 3-7'!$A:$K,COLUMN('Pages 3-7'!$J$10),FALSE)))="","NULL",(TRIM(VLOOKUP($C18,'Pages 3-7'!$A:$K,COLUMN('Pages 3-7'!$J$10),FALSE))))</f>
        <v>NULL</v>
      </c>
      <c r="J18" s="298">
        <f>IF(ISERROR(VALUE(VLOOKUP($C18,'Pages 3-7'!$A:$K,COLUMN('Pages 3-7'!$K$10),FALSE))),0,(VALUE(VLOOKUP($C18,'Pages 3-7'!$A:$K,COLUMN('Pages 3-7'!$K$10),FALSE))))</f>
        <v>0</v>
      </c>
    </row>
    <row r="19" spans="1:10" ht="15">
      <c r="A19" s="300">
        <f>'Pages 1-2'!$K$1</f>
        <v>0</v>
      </c>
      <c r="B19" s="299">
        <f>IF(ISERROR(VALUE('Pages 1-2'!$G$20)),0,(VALUE('Pages 1-2'!$G$20)))</f>
        <v>0</v>
      </c>
      <c r="C19" s="298">
        <v>18</v>
      </c>
      <c r="D19" s="310" t="str">
        <f>IF(TEXT(TRIM(VLOOKUP(C19,'Pages 3-7'!$A:$C,COLUMN('Pages 3-7'!C29),FALSE)),0)="","NULL",TEXT(TRIM(VLOOKUP(C19,'Pages 3-7'!$A:$C,COLUMN('Pages 3-7'!C29),FALSE)),0))</f>
        <v>Trainer</v>
      </c>
      <c r="E19" s="298">
        <f>IF(ISERROR(VALUE(VLOOKUP($C19,'Pages 3-7'!$A:$K,COLUMN('Pages 3-7'!$D$10),FALSE))),0,(VALUE(VLOOKUP($C19,'Pages 3-7'!$A:$K,COLUMN('Pages 3-7'!$D$10),FALSE))))</f>
        <v>0</v>
      </c>
      <c r="F19" s="298">
        <f>IF(ISERROR(VALUE(VLOOKUP($C19,'Pages 3-7'!$A:$K,COLUMN('Pages 3-7'!$E$10),FALSE))),0,(VALUE(VLOOKUP($C19,'Pages 3-7'!$A:$K,COLUMN('Pages 3-7'!$E$10),FALSE))))</f>
        <v>0</v>
      </c>
      <c r="G19" s="298">
        <f>IF(ISERROR(VALUE(VLOOKUP($C19,'Pages 3-7'!$A:$K,COLUMN('Pages 3-7'!$G$10),FALSE))),0,(VALUE(VLOOKUP($C19,'Pages 3-7'!$A:$K,COLUMN('Pages 3-7'!$G$10),FALSE))))</f>
        <v>0</v>
      </c>
      <c r="H19" s="298">
        <f>IF(ISERROR(VALUE(VLOOKUP($C19,'Pages 3-7'!$A:$K,COLUMN('Pages 3-7'!$I$10),FALSE))),0,(VALUE(VLOOKUP($C19,'Pages 3-7'!$A:$K,COLUMN('Pages 3-7'!$I$10),FALSE))))</f>
        <v>0</v>
      </c>
      <c r="I19" s="300" t="str">
        <f>IF((TRIM(VLOOKUP($C19,'Pages 3-7'!$A:$K,COLUMN('Pages 3-7'!$J$10),FALSE)))="","NULL",(TRIM(VLOOKUP($C19,'Pages 3-7'!$A:$K,COLUMN('Pages 3-7'!$J$10),FALSE))))</f>
        <v>NULL</v>
      </c>
      <c r="J19" s="298">
        <f>IF(ISERROR(VALUE(VLOOKUP($C19,'Pages 3-7'!$A:$K,COLUMN('Pages 3-7'!$K$10),FALSE))),0,(VALUE(VLOOKUP($C19,'Pages 3-7'!$A:$K,COLUMN('Pages 3-7'!$K$10),FALSE))))</f>
        <v>0</v>
      </c>
    </row>
    <row r="20" spans="1:10" ht="15">
      <c r="A20" s="300">
        <f>'Pages 1-2'!$K$1</f>
        <v>0</v>
      </c>
      <c r="B20" s="299">
        <f>IF(ISERROR(VALUE('Pages 1-2'!$G$20)),0,(VALUE('Pages 1-2'!$G$20)))</f>
        <v>0</v>
      </c>
      <c r="C20" s="298">
        <v>19</v>
      </c>
      <c r="D20" s="310" t="str">
        <f>IF(TEXT(TRIM(VLOOKUP(C20,'Pages 3-7'!$A:$C,COLUMN('Pages 3-7'!C30),FALSE)),0)="","NULL",TEXT(TRIM(VLOOKUP(C20,'Pages 3-7'!$A:$C,COLUMN('Pages 3-7'!C30),FALSE)),0))</f>
        <v>Office Manager</v>
      </c>
      <c r="E20" s="298">
        <f>IF(ISERROR(VALUE(VLOOKUP($C20,'Pages 3-7'!$A:$K,COLUMN('Pages 3-7'!$D$10),FALSE))),0,(VALUE(VLOOKUP($C20,'Pages 3-7'!$A:$K,COLUMN('Pages 3-7'!$D$10),FALSE))))</f>
        <v>0</v>
      </c>
      <c r="F20" s="298">
        <f>IF(ISERROR(VALUE(VLOOKUP($C20,'Pages 3-7'!$A:$K,COLUMN('Pages 3-7'!$E$10),FALSE))),0,(VALUE(VLOOKUP($C20,'Pages 3-7'!$A:$K,COLUMN('Pages 3-7'!$E$10),FALSE))))</f>
        <v>0</v>
      </c>
      <c r="G20" s="298">
        <f>IF(ISERROR(VALUE(VLOOKUP($C20,'Pages 3-7'!$A:$K,COLUMN('Pages 3-7'!$G$10),FALSE))),0,(VALUE(VLOOKUP($C20,'Pages 3-7'!$A:$K,COLUMN('Pages 3-7'!$G$10),FALSE))))</f>
        <v>0</v>
      </c>
      <c r="H20" s="298">
        <f>IF(ISERROR(VALUE(VLOOKUP($C20,'Pages 3-7'!$A:$K,COLUMN('Pages 3-7'!$I$10),FALSE))),0,(VALUE(VLOOKUP($C20,'Pages 3-7'!$A:$K,COLUMN('Pages 3-7'!$I$10),FALSE))))</f>
        <v>0</v>
      </c>
      <c r="I20" s="300" t="str">
        <f>IF((TRIM(VLOOKUP($C20,'Pages 3-7'!$A:$K,COLUMN('Pages 3-7'!$J$10),FALSE)))="","NULL",(TRIM(VLOOKUP($C20,'Pages 3-7'!$A:$K,COLUMN('Pages 3-7'!$J$10),FALSE))))</f>
        <v>NULL</v>
      </c>
      <c r="J20" s="298">
        <f>IF(ISERROR(VALUE(VLOOKUP($C20,'Pages 3-7'!$A:$K,COLUMN('Pages 3-7'!$K$10),FALSE))),0,(VALUE(VLOOKUP($C20,'Pages 3-7'!$A:$K,COLUMN('Pages 3-7'!$K$10),FALSE))))</f>
        <v>0</v>
      </c>
    </row>
    <row r="21" spans="1:10" ht="15">
      <c r="A21" s="300">
        <f>'Pages 1-2'!$K$1</f>
        <v>0</v>
      </c>
      <c r="B21" s="299">
        <f>IF(ISERROR(VALUE('Pages 1-2'!$G$20)),0,(VALUE('Pages 1-2'!$G$20)))</f>
        <v>0</v>
      </c>
      <c r="C21" s="298">
        <v>20</v>
      </c>
      <c r="D21" s="310" t="str">
        <f>IF(TEXT(TRIM(VLOOKUP(C21,'Pages 3-7'!$A:$C,COLUMN('Pages 3-7'!C31),FALSE)),0)="","NULL",TEXT(TRIM(VLOOKUP(C21,'Pages 3-7'!$A:$C,COLUMN('Pages 3-7'!C31),FALSE)),0))</f>
        <v>Executive Assistant *</v>
      </c>
      <c r="E21" s="298">
        <f>IF(ISERROR(VALUE(VLOOKUP($C21,'Pages 3-7'!$A:$K,COLUMN('Pages 3-7'!$D$10),FALSE))),0,(VALUE(VLOOKUP($C21,'Pages 3-7'!$A:$K,COLUMN('Pages 3-7'!$D$10),FALSE))))</f>
        <v>0</v>
      </c>
      <c r="F21" s="298">
        <f>IF(ISERROR(VALUE(VLOOKUP($C21,'Pages 3-7'!$A:$K,COLUMN('Pages 3-7'!$E$10),FALSE))),0,(VALUE(VLOOKUP($C21,'Pages 3-7'!$A:$K,COLUMN('Pages 3-7'!$E$10),FALSE))))</f>
        <v>0</v>
      </c>
      <c r="G21" s="298">
        <f>IF(ISERROR(VALUE(VLOOKUP($C21,'Pages 3-7'!$A:$K,COLUMN('Pages 3-7'!$G$10),FALSE))),0,(VALUE(VLOOKUP($C21,'Pages 3-7'!$A:$K,COLUMN('Pages 3-7'!$G$10),FALSE))))</f>
        <v>0</v>
      </c>
      <c r="H21" s="298">
        <f>IF(ISERROR(VALUE(VLOOKUP($C21,'Pages 3-7'!$A:$K,COLUMN('Pages 3-7'!$I$10),FALSE))),0,(VALUE(VLOOKUP($C21,'Pages 3-7'!$A:$K,COLUMN('Pages 3-7'!$I$10),FALSE))))</f>
        <v>0</v>
      </c>
      <c r="I21" s="300" t="str">
        <f>IF((TRIM(VLOOKUP($C21,'Pages 3-7'!$A:$K,COLUMN('Pages 3-7'!$J$10),FALSE)))="","NULL",(TRIM(VLOOKUP($C21,'Pages 3-7'!$A:$K,COLUMN('Pages 3-7'!$J$10),FALSE))))</f>
        <v>NULL</v>
      </c>
      <c r="J21" s="298">
        <f>IF(ISERROR(VALUE(VLOOKUP($C21,'Pages 3-7'!$A:$K,COLUMN('Pages 3-7'!$K$10),FALSE))),0,(VALUE(VLOOKUP($C21,'Pages 3-7'!$A:$K,COLUMN('Pages 3-7'!$K$10),FALSE))))</f>
        <v>0</v>
      </c>
    </row>
    <row r="22" spans="1:10" ht="15">
      <c r="A22" s="300">
        <f>'Pages 1-2'!$K$1</f>
        <v>0</v>
      </c>
      <c r="B22" s="299">
        <f>IF(ISERROR(VALUE('Pages 1-2'!$G$20)),0,(VALUE('Pages 1-2'!$G$20)))</f>
        <v>0</v>
      </c>
      <c r="C22" s="298">
        <v>21</v>
      </c>
      <c r="D22" s="310" t="str">
        <f>IF(TEXT(TRIM(VLOOKUP(C22,'Pages 3-7'!$A:$C,COLUMN('Pages 3-7'!C32),FALSE)),0)="","NULL",TEXT(TRIM(VLOOKUP(C22,'Pages 3-7'!$A:$C,COLUMN('Pages 3-7'!C32),FALSE)),0))</f>
        <v>Administrative Assistant *</v>
      </c>
      <c r="E22" s="298">
        <f>IF(ISERROR(VALUE(VLOOKUP($C22,'Pages 3-7'!$A:$K,COLUMN('Pages 3-7'!$D$10),FALSE))),0,(VALUE(VLOOKUP($C22,'Pages 3-7'!$A:$K,COLUMN('Pages 3-7'!$D$10),FALSE))))</f>
        <v>0</v>
      </c>
      <c r="F22" s="298">
        <f>IF(ISERROR(VALUE(VLOOKUP($C22,'Pages 3-7'!$A:$K,COLUMN('Pages 3-7'!$E$10),FALSE))),0,(VALUE(VLOOKUP($C22,'Pages 3-7'!$A:$K,COLUMN('Pages 3-7'!$E$10),FALSE))))</f>
        <v>0</v>
      </c>
      <c r="G22" s="298">
        <f>IF(ISERROR(VALUE(VLOOKUP($C22,'Pages 3-7'!$A:$K,COLUMN('Pages 3-7'!$G$10),FALSE))),0,(VALUE(VLOOKUP($C22,'Pages 3-7'!$A:$K,COLUMN('Pages 3-7'!$G$10),FALSE))))</f>
        <v>0</v>
      </c>
      <c r="H22" s="298">
        <f>IF(ISERROR(VALUE(VLOOKUP($C22,'Pages 3-7'!$A:$K,COLUMN('Pages 3-7'!$I$10),FALSE))),0,(VALUE(VLOOKUP($C22,'Pages 3-7'!$A:$K,COLUMN('Pages 3-7'!$I$10),FALSE))))</f>
        <v>0</v>
      </c>
      <c r="I22" s="300" t="str">
        <f>IF((TRIM(VLOOKUP($C22,'Pages 3-7'!$A:$K,COLUMN('Pages 3-7'!$J$10),FALSE)))="","NULL",(TRIM(VLOOKUP($C22,'Pages 3-7'!$A:$K,COLUMN('Pages 3-7'!$J$10),FALSE))))</f>
        <v>NULL</v>
      </c>
      <c r="J22" s="298">
        <f>IF(ISERROR(VALUE(VLOOKUP($C22,'Pages 3-7'!$A:$K,COLUMN('Pages 3-7'!$K$10),FALSE))),0,(VALUE(VLOOKUP($C22,'Pages 3-7'!$A:$K,COLUMN('Pages 3-7'!$K$10),FALSE))))</f>
        <v>0</v>
      </c>
    </row>
    <row r="23" spans="1:10" ht="15">
      <c r="A23" s="300">
        <f>'Pages 1-2'!$K$1</f>
        <v>0</v>
      </c>
      <c r="B23" s="299">
        <f>IF(ISERROR(VALUE('Pages 1-2'!$G$20)),0,(VALUE('Pages 1-2'!$G$20)))</f>
        <v>0</v>
      </c>
      <c r="C23" s="298">
        <v>22</v>
      </c>
      <c r="D23" s="310" t="str">
        <f>IF(TEXT(TRIM(VLOOKUP(C23,'Pages 3-7'!$A:$C,COLUMN('Pages 3-7'!C33),FALSE)),0)="","NULL",TEXT(TRIM(VLOOKUP(C23,'Pages 3-7'!$A:$C,COLUMN('Pages 3-7'!C33),FALSE)),0))</f>
        <v>Maintenance Manager</v>
      </c>
      <c r="E23" s="298">
        <f>IF(ISERROR(VALUE(VLOOKUP($C23,'Pages 3-7'!$A:$K,COLUMN('Pages 3-7'!$D$10),FALSE))),0,(VALUE(VLOOKUP($C23,'Pages 3-7'!$A:$K,COLUMN('Pages 3-7'!$D$10),FALSE))))</f>
        <v>0</v>
      </c>
      <c r="F23" s="298">
        <f>IF(ISERROR(VALUE(VLOOKUP($C23,'Pages 3-7'!$A:$K,COLUMN('Pages 3-7'!$E$10),FALSE))),0,(VALUE(VLOOKUP($C23,'Pages 3-7'!$A:$K,COLUMN('Pages 3-7'!$E$10),FALSE))))</f>
        <v>0</v>
      </c>
      <c r="G23" s="298">
        <f>IF(ISERROR(VALUE(VLOOKUP($C23,'Pages 3-7'!$A:$K,COLUMN('Pages 3-7'!$G$10),FALSE))),0,(VALUE(VLOOKUP($C23,'Pages 3-7'!$A:$K,COLUMN('Pages 3-7'!$G$10),FALSE))))</f>
        <v>0</v>
      </c>
      <c r="H23" s="298">
        <f>IF(ISERROR(VALUE(VLOOKUP($C23,'Pages 3-7'!$A:$K,COLUMN('Pages 3-7'!$I$10),FALSE))),0,(VALUE(VLOOKUP($C23,'Pages 3-7'!$A:$K,COLUMN('Pages 3-7'!$I$10),FALSE))))</f>
        <v>0</v>
      </c>
      <c r="I23" s="300" t="str">
        <f>IF((TRIM(VLOOKUP($C23,'Pages 3-7'!$A:$K,COLUMN('Pages 3-7'!$J$10),FALSE)))="","NULL",(TRIM(VLOOKUP($C23,'Pages 3-7'!$A:$K,COLUMN('Pages 3-7'!$J$10),FALSE))))</f>
        <v>NULL</v>
      </c>
      <c r="J23" s="298">
        <f>IF(ISERROR(VALUE(VLOOKUP($C23,'Pages 3-7'!$A:$K,COLUMN('Pages 3-7'!$K$10),FALSE))),0,(VALUE(VLOOKUP($C23,'Pages 3-7'!$A:$K,COLUMN('Pages 3-7'!$K$10),FALSE))))</f>
        <v>0</v>
      </c>
    </row>
    <row r="24" spans="1:10" ht="15">
      <c r="A24" s="300">
        <f>'Pages 1-2'!$K$1</f>
        <v>0</v>
      </c>
      <c r="B24" s="299">
        <f>IF(ISERROR(VALUE('Pages 1-2'!$G$20)),0,(VALUE('Pages 1-2'!$G$20)))</f>
        <v>0</v>
      </c>
      <c r="C24" s="298">
        <v>23</v>
      </c>
      <c r="D24" s="310" t="str">
        <f>IF(TEXT(TRIM(VLOOKUP(C24,'Pages 3-7'!$A:$C,COLUMN('Pages 3-7'!C34),FALSE)),0)="","NULL",TEXT(TRIM(VLOOKUP(C24,'Pages 3-7'!$A:$C,COLUMN('Pages 3-7'!C34),FALSE)),0))</f>
        <v>Custodial Crew *</v>
      </c>
      <c r="E24" s="298">
        <f>IF(ISERROR(VALUE(VLOOKUP($C24,'Pages 3-7'!$A:$K,COLUMN('Pages 3-7'!$D$10),FALSE))),0,(VALUE(VLOOKUP($C24,'Pages 3-7'!$A:$K,COLUMN('Pages 3-7'!$D$10),FALSE))))</f>
        <v>0</v>
      </c>
      <c r="F24" s="298">
        <f>IF(ISERROR(VALUE(VLOOKUP($C24,'Pages 3-7'!$A:$K,COLUMN('Pages 3-7'!$E$10),FALSE))),0,(VALUE(VLOOKUP($C24,'Pages 3-7'!$A:$K,COLUMN('Pages 3-7'!$E$10),FALSE))))</f>
        <v>0</v>
      </c>
      <c r="G24" s="298">
        <f>IF(ISERROR(VALUE(VLOOKUP($C24,'Pages 3-7'!$A:$K,COLUMN('Pages 3-7'!$G$10),FALSE))),0,(VALUE(VLOOKUP($C24,'Pages 3-7'!$A:$K,COLUMN('Pages 3-7'!$G$10),FALSE))))</f>
        <v>0</v>
      </c>
      <c r="H24" s="298">
        <f>IF(ISERROR(VALUE(VLOOKUP($C24,'Pages 3-7'!$A:$K,COLUMN('Pages 3-7'!$I$10),FALSE))),0,(VALUE(VLOOKUP($C24,'Pages 3-7'!$A:$K,COLUMN('Pages 3-7'!$I$10),FALSE))))</f>
        <v>0</v>
      </c>
      <c r="I24" s="300" t="str">
        <f>IF((TRIM(VLOOKUP($C24,'Pages 3-7'!$A:$K,COLUMN('Pages 3-7'!$J$10),FALSE)))="","NULL",(TRIM(VLOOKUP($C24,'Pages 3-7'!$A:$K,COLUMN('Pages 3-7'!$J$10),FALSE))))</f>
        <v>NULL</v>
      </c>
      <c r="J24" s="298">
        <f>IF(ISERROR(VALUE(VLOOKUP($C24,'Pages 3-7'!$A:$K,COLUMN('Pages 3-7'!$K$10),FALSE))),0,(VALUE(VLOOKUP($C24,'Pages 3-7'!$A:$K,COLUMN('Pages 3-7'!$K$10),FALSE))))</f>
        <v>0</v>
      </c>
    </row>
    <row r="25" spans="1:10" ht="15">
      <c r="A25" s="300">
        <f>'Pages 1-2'!$K$1</f>
        <v>0</v>
      </c>
      <c r="B25" s="299">
        <f>IF(ISERROR(VALUE('Pages 1-2'!$G$20)),0,(VALUE('Pages 1-2'!$G$20)))</f>
        <v>0</v>
      </c>
      <c r="C25" s="298">
        <v>24</v>
      </c>
      <c r="D25" s="310" t="str">
        <f>IF(TEXT(TRIM(VLOOKUP(C25,'Pages 3-7'!$A:$C,COLUMN('Pages 3-7'!C35),FALSE)),0)="","NULL",TEXT(TRIM(VLOOKUP(C25,'Pages 3-7'!$A:$C,COLUMN('Pages 3-7'!C35),FALSE)),0))</f>
        <v>Maintenance Crew *</v>
      </c>
      <c r="E25" s="298">
        <f>IF(ISERROR(VALUE(VLOOKUP($C25,'Pages 3-7'!$A:$K,COLUMN('Pages 3-7'!$D$10),FALSE))),0,(VALUE(VLOOKUP($C25,'Pages 3-7'!$A:$K,COLUMN('Pages 3-7'!$D$10),FALSE))))</f>
        <v>0</v>
      </c>
      <c r="F25" s="298">
        <f>IF(ISERROR(VALUE(VLOOKUP($C25,'Pages 3-7'!$A:$K,COLUMN('Pages 3-7'!$E$10),FALSE))),0,(VALUE(VLOOKUP($C25,'Pages 3-7'!$A:$K,COLUMN('Pages 3-7'!$E$10),FALSE))))</f>
        <v>0</v>
      </c>
      <c r="G25" s="298">
        <f>IF(ISERROR(VALUE(VLOOKUP($C25,'Pages 3-7'!$A:$K,COLUMN('Pages 3-7'!$G$10),FALSE))),0,(VALUE(VLOOKUP($C25,'Pages 3-7'!$A:$K,COLUMN('Pages 3-7'!$G$10),FALSE))))</f>
        <v>0</v>
      </c>
      <c r="H25" s="298">
        <f>IF(ISERROR(VALUE(VLOOKUP($C25,'Pages 3-7'!$A:$K,COLUMN('Pages 3-7'!$I$10),FALSE))),0,(VALUE(VLOOKUP($C25,'Pages 3-7'!$A:$K,COLUMN('Pages 3-7'!$I$10),FALSE))))</f>
        <v>0</v>
      </c>
      <c r="I25" s="300" t="str">
        <f>IF((TRIM(VLOOKUP($C25,'Pages 3-7'!$A:$K,COLUMN('Pages 3-7'!$J$10),FALSE)))="","NULL",(TRIM(VLOOKUP($C25,'Pages 3-7'!$A:$K,COLUMN('Pages 3-7'!$J$10),FALSE))))</f>
        <v>NULL</v>
      </c>
      <c r="J25" s="298">
        <f>IF(ISERROR(VALUE(VLOOKUP($C25,'Pages 3-7'!$A:$K,COLUMN('Pages 3-7'!$K$10),FALSE))),0,(VALUE(VLOOKUP($C25,'Pages 3-7'!$A:$K,COLUMN('Pages 3-7'!$K$10),FALSE))))</f>
        <v>0</v>
      </c>
    </row>
    <row r="26" spans="1:10" ht="15">
      <c r="A26" s="300">
        <f>'Pages 1-2'!$K$1</f>
        <v>0</v>
      </c>
      <c r="B26" s="299">
        <f>IF(ISERROR(VALUE('Pages 1-2'!$G$20)),0,(VALUE('Pages 1-2'!$G$20)))</f>
        <v>0</v>
      </c>
      <c r="C26" s="298">
        <v>25</v>
      </c>
      <c r="D26" s="310" t="str">
        <f>IF(TEXT(TRIM(VLOOKUP(C26,'Pages 3-7'!$A:$C,COLUMN('Pages 3-7'!C36),FALSE)),0)="","NULL",TEXT(TRIM(VLOOKUP(C26,'Pages 3-7'!$A:$C,COLUMN('Pages 3-7'!C36),FALSE)),0))</f>
        <v>Transportation Manager</v>
      </c>
      <c r="E26" s="298">
        <f>IF(ISERROR(VALUE(VLOOKUP($C26,'Pages 3-7'!$A:$K,COLUMN('Pages 3-7'!$D$10),FALSE))),0,(VALUE(VLOOKUP($C26,'Pages 3-7'!$A:$K,COLUMN('Pages 3-7'!$D$10),FALSE))))</f>
        <v>0</v>
      </c>
      <c r="F26" s="298">
        <f>IF(ISERROR(VALUE(VLOOKUP($C26,'Pages 3-7'!$A:$K,COLUMN('Pages 3-7'!$E$10),FALSE))),0,(VALUE(VLOOKUP($C26,'Pages 3-7'!$A:$K,COLUMN('Pages 3-7'!$E$10),FALSE))))</f>
        <v>0</v>
      </c>
      <c r="G26" s="298">
        <f>IF(ISERROR(VALUE(VLOOKUP($C26,'Pages 3-7'!$A:$K,COLUMN('Pages 3-7'!$G$10),FALSE))),0,(VALUE(VLOOKUP($C26,'Pages 3-7'!$A:$K,COLUMN('Pages 3-7'!$G$10),FALSE))))</f>
        <v>0</v>
      </c>
      <c r="H26" s="298">
        <f>IF(ISERROR(VALUE(VLOOKUP($C26,'Pages 3-7'!$A:$K,COLUMN('Pages 3-7'!$I$10),FALSE))),0,(VALUE(VLOOKUP($C26,'Pages 3-7'!$A:$K,COLUMN('Pages 3-7'!$I$10),FALSE))))</f>
        <v>0</v>
      </c>
      <c r="I26" s="300" t="str">
        <f>IF((TRIM(VLOOKUP($C26,'Pages 3-7'!$A:$K,COLUMN('Pages 3-7'!$J$10),FALSE)))="","NULL",(TRIM(VLOOKUP($C26,'Pages 3-7'!$A:$K,COLUMN('Pages 3-7'!$J$10),FALSE))))</f>
        <v>NULL</v>
      </c>
      <c r="J26" s="298">
        <f>IF(ISERROR(VALUE(VLOOKUP($C26,'Pages 3-7'!$A:$K,COLUMN('Pages 3-7'!$K$10),FALSE))),0,(VALUE(VLOOKUP($C26,'Pages 3-7'!$A:$K,COLUMN('Pages 3-7'!$K$10),FALSE))))</f>
        <v>0</v>
      </c>
    </row>
    <row r="27" spans="1:10" ht="15">
      <c r="A27" s="300">
        <f>'Pages 1-2'!$K$1</f>
        <v>0</v>
      </c>
      <c r="B27" s="299">
        <f>IF(ISERROR(VALUE('Pages 1-2'!$G$20)),0,(VALUE('Pages 1-2'!$G$20)))</f>
        <v>0</v>
      </c>
      <c r="C27" s="298">
        <v>26</v>
      </c>
      <c r="D27" s="310" t="str">
        <f>IF(TEXT(TRIM(VLOOKUP(C27,'Pages 3-7'!$A:$C,COLUMN('Pages 3-7'!C37),FALSE)),0)="","NULL",TEXT(TRIM(VLOOKUP(C27,'Pages 3-7'!$A:$C,COLUMN('Pages 3-7'!C37),FALSE)),0))</f>
        <v>Driver *</v>
      </c>
      <c r="E27" s="298">
        <f>IF(ISERROR(VALUE(VLOOKUP($C27,'Pages 3-7'!$A:$K,COLUMN('Pages 3-7'!$D$10),FALSE))),0,(VALUE(VLOOKUP($C27,'Pages 3-7'!$A:$K,COLUMN('Pages 3-7'!$D$10),FALSE))))</f>
        <v>0</v>
      </c>
      <c r="F27" s="298">
        <f>IF(ISERROR(VALUE(VLOOKUP($C27,'Pages 3-7'!$A:$K,COLUMN('Pages 3-7'!$E$10),FALSE))),0,(VALUE(VLOOKUP($C27,'Pages 3-7'!$A:$K,COLUMN('Pages 3-7'!$E$10),FALSE))))</f>
        <v>0</v>
      </c>
      <c r="G27" s="298">
        <f>IF(ISERROR(VALUE(VLOOKUP($C27,'Pages 3-7'!$A:$K,COLUMN('Pages 3-7'!$G$10),FALSE))),0,(VALUE(VLOOKUP($C27,'Pages 3-7'!$A:$K,COLUMN('Pages 3-7'!$G$10),FALSE))))</f>
        <v>0</v>
      </c>
      <c r="H27" s="298">
        <f>IF(ISERROR(VALUE(VLOOKUP($C27,'Pages 3-7'!$A:$K,COLUMN('Pages 3-7'!$I$10),FALSE))),0,(VALUE(VLOOKUP($C27,'Pages 3-7'!$A:$K,COLUMN('Pages 3-7'!$I$10),FALSE))))</f>
        <v>0</v>
      </c>
      <c r="I27" s="300" t="str">
        <f>IF((TRIM(VLOOKUP($C27,'Pages 3-7'!$A:$K,COLUMN('Pages 3-7'!$J$10),FALSE)))="","NULL",(TRIM(VLOOKUP($C27,'Pages 3-7'!$A:$K,COLUMN('Pages 3-7'!$J$10),FALSE))))</f>
        <v>NULL</v>
      </c>
      <c r="J27" s="298">
        <f>IF(ISERROR(VALUE(VLOOKUP($C27,'Pages 3-7'!$A:$K,COLUMN('Pages 3-7'!$K$10),FALSE))),0,(VALUE(VLOOKUP($C27,'Pages 3-7'!$A:$K,COLUMN('Pages 3-7'!$K$10),FALSE))))</f>
        <v>0</v>
      </c>
    </row>
    <row r="28" spans="1:10" ht="15">
      <c r="A28" s="300">
        <f>'Pages 1-2'!$K$1</f>
        <v>0</v>
      </c>
      <c r="B28" s="299">
        <f>IF(ISERROR(VALUE('Pages 1-2'!$G$20)),0,(VALUE('Pages 1-2'!$G$20)))</f>
        <v>0</v>
      </c>
      <c r="C28" s="298">
        <v>27</v>
      </c>
      <c r="D28" s="310" t="e">
        <f>IF(TEXT(TRIM(VLOOKUP(C28,'Pages 3-7'!$A:$C,COLUMN('Pages 3-7'!C38),FALSE)),0)="","NULL",TEXT(TRIM(VLOOKUP(C28,'Pages 3-7'!$A:$C,COLUMN('Pages 3-7'!C38),FALSE)),0))</f>
        <v>#N/A</v>
      </c>
      <c r="E28" s="298">
        <f>IF(ISERROR(VALUE(VLOOKUP($C28,'Pages 3-7'!$A:$K,COLUMN('Pages 3-7'!$D$10),FALSE))),0,(VALUE(VLOOKUP($C28,'Pages 3-7'!$A:$K,COLUMN('Pages 3-7'!$D$10),FALSE))))</f>
        <v>0</v>
      </c>
      <c r="F28" s="298">
        <f>IF(ISERROR(VALUE(VLOOKUP($C28,'Pages 3-7'!$A:$K,COLUMN('Pages 3-7'!$E$10),FALSE))),0,(VALUE(VLOOKUP($C28,'Pages 3-7'!$A:$K,COLUMN('Pages 3-7'!$E$10),FALSE))))</f>
        <v>0</v>
      </c>
      <c r="G28" s="298">
        <f>IF(ISERROR(VALUE(VLOOKUP($C28,'Pages 3-7'!$A:$K,COLUMN('Pages 3-7'!$G$10),FALSE))),0,(VALUE(VLOOKUP($C28,'Pages 3-7'!$A:$K,COLUMN('Pages 3-7'!$G$10),FALSE))))</f>
        <v>0</v>
      </c>
      <c r="H28" s="298">
        <f>IF(ISERROR(VALUE(VLOOKUP($C28,'Pages 3-7'!$A:$K,COLUMN('Pages 3-7'!$I$10),FALSE))),0,(VALUE(VLOOKUP($C28,'Pages 3-7'!$A:$K,COLUMN('Pages 3-7'!$I$10),FALSE))))</f>
        <v>0</v>
      </c>
      <c r="I28" s="300" t="e">
        <f>IF((TRIM(VLOOKUP($C28,'Pages 3-7'!$A:$K,COLUMN('Pages 3-7'!$J$10),FALSE)))="","NULL",(TRIM(VLOOKUP($C28,'Pages 3-7'!$A:$K,COLUMN('Pages 3-7'!$J$10),FALSE))))</f>
        <v>#N/A</v>
      </c>
      <c r="J28" s="298">
        <f>IF(ISERROR(VALUE(VLOOKUP($C28,'Pages 3-7'!$A:$K,COLUMN('Pages 3-7'!$K$10),FALSE))),0,(VALUE(VLOOKUP($C28,'Pages 3-7'!$A:$K,COLUMN('Pages 3-7'!$K$10),FALSE))))</f>
        <v>0</v>
      </c>
    </row>
    <row r="29" spans="1:10" ht="15">
      <c r="A29" s="300">
        <f>'Pages 1-2'!$K$1</f>
        <v>0</v>
      </c>
      <c r="B29" s="299">
        <f>IF(ISERROR(VALUE('Pages 1-2'!$G$20)),0,(VALUE('Pages 1-2'!$G$20)))</f>
        <v>0</v>
      </c>
      <c r="C29" s="298">
        <v>28</v>
      </c>
      <c r="D29" s="310" t="str">
        <f>IF(TEXT(TRIM(VLOOKUP(C29,'Pages 3-7'!$A:$C,COLUMN('Pages 3-7'!C39),FALSE)),0)="","NULL",TEXT(TRIM(VLOOKUP(C29,'Pages 3-7'!$A:$C,COLUMN('Pages 3-7'!C39),FALSE)),0))</f>
        <v>Adult Day Activity Supervisor</v>
      </c>
      <c r="E29" s="298">
        <f>IF(ISERROR(VALUE(VLOOKUP($C29,'Pages 3-7'!$A:$K,COLUMN('Pages 3-7'!$D$10),FALSE))),0,(VALUE(VLOOKUP($C29,'Pages 3-7'!$A:$K,COLUMN('Pages 3-7'!$D$10),FALSE))))</f>
        <v>0</v>
      </c>
      <c r="F29" s="298">
        <f>IF(ISERROR(VALUE(VLOOKUP($C29,'Pages 3-7'!$A:$K,COLUMN('Pages 3-7'!$E$10),FALSE))),0,(VALUE(VLOOKUP($C29,'Pages 3-7'!$A:$K,COLUMN('Pages 3-7'!$E$10),FALSE))))</f>
        <v>0</v>
      </c>
      <c r="G29" s="298">
        <f>IF(ISERROR(VALUE(VLOOKUP($C29,'Pages 3-7'!$A:$K,COLUMN('Pages 3-7'!$G$10),FALSE))),0,(VALUE(VLOOKUP($C29,'Pages 3-7'!$A:$K,COLUMN('Pages 3-7'!$G$10),FALSE))))</f>
        <v>0</v>
      </c>
      <c r="H29" s="298">
        <f>IF(ISERROR(VALUE(VLOOKUP($C29,'Pages 3-7'!$A:$K,COLUMN('Pages 3-7'!$I$10),FALSE))),0,(VALUE(VLOOKUP($C29,'Pages 3-7'!$A:$K,COLUMN('Pages 3-7'!$I$10),FALSE))))</f>
        <v>0</v>
      </c>
      <c r="I29" s="300" t="str">
        <f>IF((TRIM(VLOOKUP($C29,'Pages 3-7'!$A:$K,COLUMN('Pages 3-7'!$J$10),FALSE)))="","NULL",(TRIM(VLOOKUP($C29,'Pages 3-7'!$A:$K,COLUMN('Pages 3-7'!$J$10),FALSE))))</f>
        <v>NULL</v>
      </c>
      <c r="J29" s="298">
        <f>IF(ISERROR(VALUE(VLOOKUP($C29,'Pages 3-7'!$A:$K,COLUMN('Pages 3-7'!$K$10),FALSE))),0,(VALUE(VLOOKUP($C29,'Pages 3-7'!$A:$K,COLUMN('Pages 3-7'!$K$10),FALSE))))</f>
        <v>0</v>
      </c>
    </row>
    <row r="30" spans="1:10" ht="15">
      <c r="A30" s="300">
        <f>'Pages 1-2'!$K$1</f>
        <v>0</v>
      </c>
      <c r="B30" s="299">
        <f>IF(ISERROR(VALUE('Pages 1-2'!$G$20)),0,(VALUE('Pages 1-2'!$G$20)))</f>
        <v>0</v>
      </c>
      <c r="C30" s="298">
        <v>29</v>
      </c>
      <c r="D30" s="310" t="str">
        <f>IF(TEXT(TRIM(VLOOKUP(C30,'Pages 3-7'!$A:$C,COLUMN('Pages 3-7'!C40),FALSE)),0)="","NULL",TEXT(TRIM(VLOOKUP(C30,'Pages 3-7'!$A:$C,COLUMN('Pages 3-7'!C40),FALSE)),0))</f>
        <v>Instructor-Day Services *</v>
      </c>
      <c r="E30" s="298">
        <f>IF(ISERROR(VALUE(VLOOKUP($C30,'Pages 3-7'!$A:$K,COLUMN('Pages 3-7'!$D$10),FALSE))),0,(VALUE(VLOOKUP($C30,'Pages 3-7'!$A:$K,COLUMN('Pages 3-7'!$D$10),FALSE))))</f>
        <v>0</v>
      </c>
      <c r="F30" s="298">
        <f>IF(ISERROR(VALUE(VLOOKUP($C30,'Pages 3-7'!$A:$K,COLUMN('Pages 3-7'!$E$10),FALSE))),0,(VALUE(VLOOKUP($C30,'Pages 3-7'!$A:$K,COLUMN('Pages 3-7'!$E$10),FALSE))))</f>
        <v>0</v>
      </c>
      <c r="G30" s="298">
        <f>IF(ISERROR(VALUE(VLOOKUP($C30,'Pages 3-7'!$A:$K,COLUMN('Pages 3-7'!$G$10),FALSE))),0,(VALUE(VLOOKUP($C30,'Pages 3-7'!$A:$K,COLUMN('Pages 3-7'!$G$10),FALSE))))</f>
        <v>0</v>
      </c>
      <c r="H30" s="298">
        <f>IF(ISERROR(VALUE(VLOOKUP($C30,'Pages 3-7'!$A:$K,COLUMN('Pages 3-7'!$I$10),FALSE))),0,(VALUE(VLOOKUP($C30,'Pages 3-7'!$A:$K,COLUMN('Pages 3-7'!$I$10),FALSE))))</f>
        <v>0</v>
      </c>
      <c r="I30" s="300" t="str">
        <f>IF((TRIM(VLOOKUP($C30,'Pages 3-7'!$A:$K,COLUMN('Pages 3-7'!$J$10),FALSE)))="","NULL",(TRIM(VLOOKUP($C30,'Pages 3-7'!$A:$K,COLUMN('Pages 3-7'!$J$10),FALSE))))</f>
        <v>NULL</v>
      </c>
      <c r="J30" s="298">
        <f>IF(ISERROR(VALUE(VLOOKUP($C30,'Pages 3-7'!$A:$K,COLUMN('Pages 3-7'!$K$10),FALSE))),0,(VALUE(VLOOKUP($C30,'Pages 3-7'!$A:$K,COLUMN('Pages 3-7'!$K$10),FALSE))))</f>
        <v>0</v>
      </c>
    </row>
    <row r="31" spans="1:10" ht="15">
      <c r="A31" s="300">
        <f>'Pages 1-2'!$K$1</f>
        <v>0</v>
      </c>
      <c r="B31" s="299">
        <f>IF(ISERROR(VALUE('Pages 1-2'!$G$20)),0,(VALUE('Pages 1-2'!$G$20)))</f>
        <v>0</v>
      </c>
      <c r="C31" s="298">
        <v>30</v>
      </c>
      <c r="D31" s="310" t="str">
        <f>IF(TEXT(TRIM(VLOOKUP(C31,'Pages 3-7'!$A:$C,COLUMN('Pages 3-7'!C41),FALSE)),0)="","NULL",TEXT(TRIM(VLOOKUP(C31,'Pages 3-7'!$A:$C,COLUMN('Pages 3-7'!C41),FALSE)),0))</f>
        <v>Direct Support Professional-Day Svcs *</v>
      </c>
      <c r="E31" s="298">
        <f>IF(ISERROR(VALUE(VLOOKUP($C31,'Pages 3-7'!$A:$K,COLUMN('Pages 3-7'!$D$10),FALSE))),0,(VALUE(VLOOKUP($C31,'Pages 3-7'!$A:$K,COLUMN('Pages 3-7'!$D$10),FALSE))))</f>
        <v>0</v>
      </c>
      <c r="F31" s="298">
        <f>IF(ISERROR(VALUE(VLOOKUP($C31,'Pages 3-7'!$A:$K,COLUMN('Pages 3-7'!$E$10),FALSE))),0,(VALUE(VLOOKUP($C31,'Pages 3-7'!$A:$K,COLUMN('Pages 3-7'!$E$10),FALSE))))</f>
        <v>0</v>
      </c>
      <c r="G31" s="298">
        <f>IF(ISERROR(VALUE(VLOOKUP($C31,'Pages 3-7'!$A:$K,COLUMN('Pages 3-7'!$G$10),FALSE))),0,(VALUE(VLOOKUP($C31,'Pages 3-7'!$A:$K,COLUMN('Pages 3-7'!$G$10),FALSE))))</f>
        <v>0</v>
      </c>
      <c r="H31" s="298">
        <f>IF(ISERROR(VALUE(VLOOKUP($C31,'Pages 3-7'!$A:$K,COLUMN('Pages 3-7'!$I$10),FALSE))),0,(VALUE(VLOOKUP($C31,'Pages 3-7'!$A:$K,COLUMN('Pages 3-7'!$I$10),FALSE))))</f>
        <v>0</v>
      </c>
      <c r="I31" s="300" t="str">
        <f>IF((TRIM(VLOOKUP($C31,'Pages 3-7'!$A:$K,COLUMN('Pages 3-7'!$J$10),FALSE)))="","NULL",(TRIM(VLOOKUP($C31,'Pages 3-7'!$A:$K,COLUMN('Pages 3-7'!$J$10),FALSE))))</f>
        <v>NULL</v>
      </c>
      <c r="J31" s="298">
        <f>IF(ISERROR(VALUE(VLOOKUP($C31,'Pages 3-7'!$A:$K,COLUMN('Pages 3-7'!$K$10),FALSE))),0,(VALUE(VLOOKUP($C31,'Pages 3-7'!$A:$K,COLUMN('Pages 3-7'!$K$10),FALSE))))</f>
        <v>0</v>
      </c>
    </row>
    <row r="32" spans="1:10" ht="15">
      <c r="A32" s="300">
        <f>'Pages 1-2'!$K$1</f>
        <v>0</v>
      </c>
      <c r="B32" s="299">
        <f>IF(ISERROR(VALUE('Pages 1-2'!$G$20)),0,(VALUE('Pages 1-2'!$G$20)))</f>
        <v>0</v>
      </c>
      <c r="C32" s="298">
        <v>31</v>
      </c>
      <c r="D32" s="310" t="str">
        <f>IF(TEXT(TRIM(VLOOKUP(C32,'Pages 3-7'!$A:$C,COLUMN('Pages 3-7'!C42),FALSE)),0)="","NULL",TEXT(TRIM(VLOOKUP(C32,'Pages 3-7'!$A:$C,COLUMN('Pages 3-7'!C42),FALSE)),0))</f>
        <v>Employment Services Manager/</v>
      </c>
      <c r="E32" s="298">
        <f>IF(ISERROR(VALUE(VLOOKUP($C32,'Pages 3-7'!$A:$K,COLUMN('Pages 3-7'!$D$10),FALSE))),0,(VALUE(VLOOKUP($C32,'Pages 3-7'!$A:$K,COLUMN('Pages 3-7'!$D$10),FALSE))))</f>
        <v>0</v>
      </c>
      <c r="F32" s="298">
        <f>IF(ISERROR(VALUE(VLOOKUP($C32,'Pages 3-7'!$A:$K,COLUMN('Pages 3-7'!$E$10),FALSE))),0,(VALUE(VLOOKUP($C32,'Pages 3-7'!$A:$K,COLUMN('Pages 3-7'!$E$10),FALSE))))</f>
        <v>0</v>
      </c>
      <c r="G32" s="298">
        <f>IF(ISERROR(VALUE(VLOOKUP($C32,'Pages 3-7'!$A:$K,COLUMN('Pages 3-7'!$G$10),FALSE))),0,(VALUE(VLOOKUP($C32,'Pages 3-7'!$A:$K,COLUMN('Pages 3-7'!$G$10),FALSE))))</f>
        <v>0</v>
      </c>
      <c r="H32" s="298">
        <f>IF(ISERROR(VALUE(VLOOKUP($C32,'Pages 3-7'!$A:$K,COLUMN('Pages 3-7'!$I$10),FALSE))),0,(VALUE(VLOOKUP($C32,'Pages 3-7'!$A:$K,COLUMN('Pages 3-7'!$I$10),FALSE))))</f>
        <v>0</v>
      </c>
      <c r="I32" s="300" t="str">
        <f>IF((TRIM(VLOOKUP($C32,'Pages 3-7'!$A:$K,COLUMN('Pages 3-7'!$J$10),FALSE)))="","NULL",(TRIM(VLOOKUP($C32,'Pages 3-7'!$A:$K,COLUMN('Pages 3-7'!$J$10),FALSE))))</f>
        <v>NULL</v>
      </c>
      <c r="J32" s="298">
        <f>IF(ISERROR(VALUE(VLOOKUP($C32,'Pages 3-7'!$A:$K,COLUMN('Pages 3-7'!$K$10),FALSE))),0,(VALUE(VLOOKUP($C32,'Pages 3-7'!$A:$K,COLUMN('Pages 3-7'!$K$10),FALSE))))</f>
        <v>0</v>
      </c>
    </row>
    <row r="33" spans="1:10" ht="15">
      <c r="A33" s="300">
        <f>'Pages 1-2'!$K$1</f>
        <v>0</v>
      </c>
      <c r="B33" s="299">
        <f>IF(ISERROR(VALUE('Pages 1-2'!$G$20)),0,(VALUE('Pages 1-2'!$G$20)))</f>
        <v>0</v>
      </c>
      <c r="C33" s="298">
        <v>32</v>
      </c>
      <c r="D33" s="310" t="str">
        <f>IF(TEXT(TRIM(VLOOKUP(C33,'Pages 3-7'!$A:$C,COLUMN('Pages 3-7'!C43),FALSE)),0)="","NULL",TEXT(TRIM(VLOOKUP(C33,'Pages 3-7'!$A:$C,COLUMN('Pages 3-7'!C43),FALSE)),0))</f>
        <v>Job Coach *</v>
      </c>
      <c r="E33" s="298">
        <f>IF(ISERROR(VALUE(VLOOKUP($C33,'Pages 3-7'!$A:$K,COLUMN('Pages 3-7'!$D$10),FALSE))),0,(VALUE(VLOOKUP($C33,'Pages 3-7'!$A:$K,COLUMN('Pages 3-7'!$D$10),FALSE))))</f>
        <v>0</v>
      </c>
      <c r="F33" s="298">
        <f>IF(ISERROR(VALUE(VLOOKUP($C33,'Pages 3-7'!$A:$K,COLUMN('Pages 3-7'!$E$10),FALSE))),0,(VALUE(VLOOKUP($C33,'Pages 3-7'!$A:$K,COLUMN('Pages 3-7'!$E$10),FALSE))))</f>
        <v>0</v>
      </c>
      <c r="G33" s="298">
        <f>IF(ISERROR(VALUE(VLOOKUP($C33,'Pages 3-7'!$A:$K,COLUMN('Pages 3-7'!$G$10),FALSE))),0,(VALUE(VLOOKUP($C33,'Pages 3-7'!$A:$K,COLUMN('Pages 3-7'!$G$10),FALSE))))</f>
        <v>0</v>
      </c>
      <c r="H33" s="298">
        <f>IF(ISERROR(VALUE(VLOOKUP($C33,'Pages 3-7'!$A:$K,COLUMN('Pages 3-7'!$I$10),FALSE))),0,(VALUE(VLOOKUP($C33,'Pages 3-7'!$A:$K,COLUMN('Pages 3-7'!$I$10),FALSE))))</f>
        <v>0</v>
      </c>
      <c r="I33" s="300" t="str">
        <f>IF((TRIM(VLOOKUP($C33,'Pages 3-7'!$A:$K,COLUMN('Pages 3-7'!$J$10),FALSE)))="","NULL",(TRIM(VLOOKUP($C33,'Pages 3-7'!$A:$K,COLUMN('Pages 3-7'!$J$10),FALSE))))</f>
        <v>NULL</v>
      </c>
      <c r="J33" s="298">
        <f>IF(ISERROR(VALUE(VLOOKUP($C33,'Pages 3-7'!$A:$K,COLUMN('Pages 3-7'!$K$10),FALSE))),0,(VALUE(VLOOKUP($C33,'Pages 3-7'!$A:$K,COLUMN('Pages 3-7'!$K$10),FALSE))))</f>
        <v>0</v>
      </c>
    </row>
    <row r="34" spans="1:10" ht="15">
      <c r="A34" s="300">
        <f>'Pages 1-2'!$K$1</f>
        <v>0</v>
      </c>
      <c r="B34" s="299">
        <f>IF(ISERROR(VALUE('Pages 1-2'!$G$20)),0,(VALUE('Pages 1-2'!$G$20)))</f>
        <v>0</v>
      </c>
      <c r="C34" s="298">
        <v>33</v>
      </c>
      <c r="D34" s="310" t="str">
        <f>IF(TEXT(TRIM(VLOOKUP(C34,'Pages 3-7'!$A:$C,COLUMN('Pages 3-7'!C44),FALSE)),0)="","NULL",TEXT(TRIM(VLOOKUP(C34,'Pages 3-7'!$A:$C,COLUMN('Pages 3-7'!C44),FALSE)),0))</f>
        <v>Employment Development Specialist *</v>
      </c>
      <c r="E34" s="298">
        <f>IF(ISERROR(VALUE(VLOOKUP($C34,'Pages 3-7'!$A:$K,COLUMN('Pages 3-7'!$D$10),FALSE))),0,(VALUE(VLOOKUP($C34,'Pages 3-7'!$A:$K,COLUMN('Pages 3-7'!$D$10),FALSE))))</f>
        <v>0</v>
      </c>
      <c r="F34" s="298">
        <f>IF(ISERROR(VALUE(VLOOKUP($C34,'Pages 3-7'!$A:$K,COLUMN('Pages 3-7'!$E$10),FALSE))),0,(VALUE(VLOOKUP($C34,'Pages 3-7'!$A:$K,COLUMN('Pages 3-7'!$E$10),FALSE))))</f>
        <v>0</v>
      </c>
      <c r="G34" s="298">
        <f>IF(ISERROR(VALUE(VLOOKUP($C34,'Pages 3-7'!$A:$K,COLUMN('Pages 3-7'!$G$10),FALSE))),0,(VALUE(VLOOKUP($C34,'Pages 3-7'!$A:$K,COLUMN('Pages 3-7'!$G$10),FALSE))))</f>
        <v>0</v>
      </c>
      <c r="H34" s="298">
        <f>IF(ISERROR(VALUE(VLOOKUP($C34,'Pages 3-7'!$A:$K,COLUMN('Pages 3-7'!$I$10),FALSE))),0,(VALUE(VLOOKUP($C34,'Pages 3-7'!$A:$K,COLUMN('Pages 3-7'!$I$10),FALSE))))</f>
        <v>0</v>
      </c>
      <c r="I34" s="300" t="str">
        <f>IF((TRIM(VLOOKUP($C34,'Pages 3-7'!$A:$K,COLUMN('Pages 3-7'!$J$10),FALSE)))="","NULL",(TRIM(VLOOKUP($C34,'Pages 3-7'!$A:$K,COLUMN('Pages 3-7'!$J$10),FALSE))))</f>
        <v>NULL</v>
      </c>
      <c r="J34" s="298">
        <f>IF(ISERROR(VALUE(VLOOKUP($C34,'Pages 3-7'!$A:$K,COLUMN('Pages 3-7'!$K$10),FALSE))),0,(VALUE(VLOOKUP($C34,'Pages 3-7'!$A:$K,COLUMN('Pages 3-7'!$K$10),FALSE))))</f>
        <v>0</v>
      </c>
    </row>
    <row r="35" spans="1:10" ht="15">
      <c r="A35" s="300">
        <f>'Pages 1-2'!$K$1</f>
        <v>0</v>
      </c>
      <c r="B35" s="299">
        <f>IF(ISERROR(VALUE('Pages 1-2'!$G$20)),0,(VALUE('Pages 1-2'!$G$20)))</f>
        <v>0</v>
      </c>
      <c r="C35" s="298">
        <v>34</v>
      </c>
      <c r="D35" s="310" t="str">
        <f>IF(TEXT(TRIM(VLOOKUP(C35,'Pages 3-7'!$A:$C,COLUMN('Pages 3-7'!C45),FALSE)),0)="","NULL",TEXT(TRIM(VLOOKUP(C35,'Pages 3-7'!$A:$C,COLUMN('Pages 3-7'!C45),FALSE)),0))</f>
        <v>Employment Consultant (generalist) *</v>
      </c>
      <c r="E35" s="298">
        <f>IF(ISERROR(VALUE(VLOOKUP($C35,'Pages 3-7'!$A:$K,COLUMN('Pages 3-7'!$D$10),FALSE))),0,(VALUE(VLOOKUP($C35,'Pages 3-7'!$A:$K,COLUMN('Pages 3-7'!$D$10),FALSE))))</f>
        <v>0</v>
      </c>
      <c r="F35" s="298">
        <f>IF(ISERROR(VALUE(VLOOKUP($C35,'Pages 3-7'!$A:$K,COLUMN('Pages 3-7'!$E$10),FALSE))),0,(VALUE(VLOOKUP($C35,'Pages 3-7'!$A:$K,COLUMN('Pages 3-7'!$E$10),FALSE))))</f>
        <v>0</v>
      </c>
      <c r="G35" s="298">
        <f>IF(ISERROR(VALUE(VLOOKUP($C35,'Pages 3-7'!$A:$K,COLUMN('Pages 3-7'!$G$10),FALSE))),0,(VALUE(VLOOKUP($C35,'Pages 3-7'!$A:$K,COLUMN('Pages 3-7'!$G$10),FALSE))))</f>
        <v>0</v>
      </c>
      <c r="H35" s="298">
        <f>IF(ISERROR(VALUE(VLOOKUP($C35,'Pages 3-7'!$A:$K,COLUMN('Pages 3-7'!$I$10),FALSE))),0,(VALUE(VLOOKUP($C35,'Pages 3-7'!$A:$K,COLUMN('Pages 3-7'!$I$10),FALSE))))</f>
        <v>0</v>
      </c>
      <c r="I35" s="300" t="str">
        <f>IF((TRIM(VLOOKUP($C35,'Pages 3-7'!$A:$K,COLUMN('Pages 3-7'!$J$10),FALSE)))="","NULL",(TRIM(VLOOKUP($C35,'Pages 3-7'!$A:$K,COLUMN('Pages 3-7'!$J$10),FALSE))))</f>
        <v>NULL</v>
      </c>
      <c r="J35" s="298">
        <f>IF(ISERROR(VALUE(VLOOKUP($C35,'Pages 3-7'!$A:$K,COLUMN('Pages 3-7'!$K$10),FALSE))),0,(VALUE(VLOOKUP($C35,'Pages 3-7'!$A:$K,COLUMN('Pages 3-7'!$K$10),FALSE))))</f>
        <v>0</v>
      </c>
    </row>
    <row r="36" spans="1:10" ht="15">
      <c r="A36" s="300">
        <f>'Pages 1-2'!$K$1</f>
        <v>0</v>
      </c>
      <c r="B36" s="299">
        <f>IF(ISERROR(VALUE('Pages 1-2'!$G$20)),0,(VALUE('Pages 1-2'!$G$20)))</f>
        <v>0</v>
      </c>
      <c r="C36" s="298">
        <v>35</v>
      </c>
      <c r="D36" s="310" t="str">
        <f>IF(TEXT(TRIM(VLOOKUP(C36,'Pages 3-7'!$A:$C,COLUMN('Pages 3-7'!C46),FALSE)),0)="","NULL",TEXT(TRIM(VLOOKUP(C36,'Pages 3-7'!$A:$C,COLUMN('Pages 3-7'!C46),FALSE)),0))</f>
        <v>Industrial Director/Work Center Manager</v>
      </c>
      <c r="E36" s="298">
        <f>IF(ISERROR(VALUE(VLOOKUP($C36,'Pages 3-7'!$A:$K,COLUMN('Pages 3-7'!$D$10),FALSE))),0,(VALUE(VLOOKUP($C36,'Pages 3-7'!$A:$K,COLUMN('Pages 3-7'!$D$10),FALSE))))</f>
        <v>0</v>
      </c>
      <c r="F36" s="298">
        <f>IF(ISERROR(VALUE(VLOOKUP($C36,'Pages 3-7'!$A:$K,COLUMN('Pages 3-7'!$E$10),FALSE))),0,(VALUE(VLOOKUP($C36,'Pages 3-7'!$A:$K,COLUMN('Pages 3-7'!$E$10),FALSE))))</f>
        <v>0</v>
      </c>
      <c r="G36" s="298">
        <f>IF(ISERROR(VALUE(VLOOKUP($C36,'Pages 3-7'!$A:$K,COLUMN('Pages 3-7'!$G$10),FALSE))),0,(VALUE(VLOOKUP($C36,'Pages 3-7'!$A:$K,COLUMN('Pages 3-7'!$G$10),FALSE))))</f>
        <v>0</v>
      </c>
      <c r="H36" s="298">
        <f>IF(ISERROR(VALUE(VLOOKUP($C36,'Pages 3-7'!$A:$K,COLUMN('Pages 3-7'!$I$10),FALSE))),0,(VALUE(VLOOKUP($C36,'Pages 3-7'!$A:$K,COLUMN('Pages 3-7'!$I$10),FALSE))))</f>
        <v>0</v>
      </c>
      <c r="I36" s="300" t="str">
        <f>IF((TRIM(VLOOKUP($C36,'Pages 3-7'!$A:$K,COLUMN('Pages 3-7'!$J$10),FALSE)))="","NULL",(TRIM(VLOOKUP($C36,'Pages 3-7'!$A:$K,COLUMN('Pages 3-7'!$J$10),FALSE))))</f>
        <v>NULL</v>
      </c>
      <c r="J36" s="298">
        <f>IF(ISERROR(VALUE(VLOOKUP($C36,'Pages 3-7'!$A:$K,COLUMN('Pages 3-7'!$K$10),FALSE))),0,(VALUE(VLOOKUP($C36,'Pages 3-7'!$A:$K,COLUMN('Pages 3-7'!$K$10),FALSE))))</f>
        <v>0</v>
      </c>
    </row>
    <row r="37" spans="1:10" ht="15">
      <c r="A37" s="300">
        <f>'Pages 1-2'!$K$1</f>
        <v>0</v>
      </c>
      <c r="B37" s="299">
        <f>IF(ISERROR(VALUE('Pages 1-2'!$G$20)),0,(VALUE('Pages 1-2'!$G$20)))</f>
        <v>0</v>
      </c>
      <c r="C37" s="298">
        <v>36</v>
      </c>
      <c r="D37" s="310" t="str">
        <f>IF(TEXT(TRIM(VLOOKUP(C37,'Pages 3-7'!$A:$C,COLUMN('Pages 3-7'!C47),FALSE)),0)="","NULL",TEXT(TRIM(VLOOKUP(C37,'Pages 3-7'!$A:$C,COLUMN('Pages 3-7'!C47),FALSE)),0))</f>
        <v>Production Manager</v>
      </c>
      <c r="E37" s="298">
        <f>IF(ISERROR(VALUE(VLOOKUP($C37,'Pages 3-7'!$A:$K,COLUMN('Pages 3-7'!$D$10),FALSE))),0,(VALUE(VLOOKUP($C37,'Pages 3-7'!$A:$K,COLUMN('Pages 3-7'!$D$10),FALSE))))</f>
        <v>0</v>
      </c>
      <c r="F37" s="298">
        <f>IF(ISERROR(VALUE(VLOOKUP($C37,'Pages 3-7'!$A:$K,COLUMN('Pages 3-7'!$E$10),FALSE))),0,(VALUE(VLOOKUP($C37,'Pages 3-7'!$A:$K,COLUMN('Pages 3-7'!$E$10),FALSE))))</f>
        <v>0</v>
      </c>
      <c r="G37" s="298">
        <f>IF(ISERROR(VALUE(VLOOKUP($C37,'Pages 3-7'!$A:$K,COLUMN('Pages 3-7'!$G$10),FALSE))),0,(VALUE(VLOOKUP($C37,'Pages 3-7'!$A:$K,COLUMN('Pages 3-7'!$G$10),FALSE))))</f>
        <v>0</v>
      </c>
      <c r="H37" s="298">
        <f>IF(ISERROR(VALUE(VLOOKUP($C37,'Pages 3-7'!$A:$K,COLUMN('Pages 3-7'!$I$10),FALSE))),0,(VALUE(VLOOKUP($C37,'Pages 3-7'!$A:$K,COLUMN('Pages 3-7'!$I$10),FALSE))))</f>
        <v>0</v>
      </c>
      <c r="I37" s="300" t="str">
        <f>IF((TRIM(VLOOKUP($C37,'Pages 3-7'!$A:$K,COLUMN('Pages 3-7'!$J$10),FALSE)))="","NULL",(TRIM(VLOOKUP($C37,'Pages 3-7'!$A:$K,COLUMN('Pages 3-7'!$J$10),FALSE))))</f>
        <v>NULL</v>
      </c>
      <c r="J37" s="298">
        <f>IF(ISERROR(VALUE(VLOOKUP($C37,'Pages 3-7'!$A:$K,COLUMN('Pages 3-7'!$K$10),FALSE))),0,(VALUE(VLOOKUP($C37,'Pages 3-7'!$A:$K,COLUMN('Pages 3-7'!$K$10),FALSE))))</f>
        <v>0</v>
      </c>
    </row>
    <row r="38" spans="1:10" ht="15">
      <c r="A38" s="300">
        <f>'Pages 1-2'!$K$1</f>
        <v>0</v>
      </c>
      <c r="B38" s="299">
        <f>IF(ISERROR(VALUE('Pages 1-2'!$G$20)),0,(VALUE('Pages 1-2'!$G$20)))</f>
        <v>0</v>
      </c>
      <c r="C38" s="298">
        <v>37</v>
      </c>
      <c r="D38" s="310" t="str">
        <f>IF(TEXT(TRIM(VLOOKUP(C38,'Pages 3-7'!$A:$C,COLUMN('Pages 3-7'!C48),FALSE)),0)="","NULL",TEXT(TRIM(VLOOKUP(C38,'Pages 3-7'!$A:$C,COLUMN('Pages 3-7'!C48),FALSE)),0))</f>
        <v>Floor/Production Supervisor *</v>
      </c>
      <c r="E38" s="298">
        <f>IF(ISERROR(VALUE(VLOOKUP($C38,'Pages 3-7'!$A:$K,COLUMN('Pages 3-7'!$D$10),FALSE))),0,(VALUE(VLOOKUP($C38,'Pages 3-7'!$A:$K,COLUMN('Pages 3-7'!$D$10),FALSE))))</f>
        <v>0</v>
      </c>
      <c r="F38" s="298">
        <f>IF(ISERROR(VALUE(VLOOKUP($C38,'Pages 3-7'!$A:$K,COLUMN('Pages 3-7'!$E$10),FALSE))),0,(VALUE(VLOOKUP($C38,'Pages 3-7'!$A:$K,COLUMN('Pages 3-7'!$E$10),FALSE))))</f>
        <v>0</v>
      </c>
      <c r="G38" s="298">
        <f>IF(ISERROR(VALUE(VLOOKUP($C38,'Pages 3-7'!$A:$K,COLUMN('Pages 3-7'!$G$10),FALSE))),0,(VALUE(VLOOKUP($C38,'Pages 3-7'!$A:$K,COLUMN('Pages 3-7'!$G$10),FALSE))))</f>
        <v>0</v>
      </c>
      <c r="H38" s="298">
        <f>IF(ISERROR(VALUE(VLOOKUP($C38,'Pages 3-7'!$A:$K,COLUMN('Pages 3-7'!$I$10),FALSE))),0,(VALUE(VLOOKUP($C38,'Pages 3-7'!$A:$K,COLUMN('Pages 3-7'!$I$10),FALSE))))</f>
        <v>0</v>
      </c>
      <c r="I38" s="300" t="str">
        <f>IF((TRIM(VLOOKUP($C38,'Pages 3-7'!$A:$K,COLUMN('Pages 3-7'!$J$10),FALSE)))="","NULL",(TRIM(VLOOKUP($C38,'Pages 3-7'!$A:$K,COLUMN('Pages 3-7'!$J$10),FALSE))))</f>
        <v>NULL</v>
      </c>
      <c r="J38" s="298">
        <f>IF(ISERROR(VALUE(VLOOKUP($C38,'Pages 3-7'!$A:$K,COLUMN('Pages 3-7'!$K$10),FALSE))),0,(VALUE(VLOOKUP($C38,'Pages 3-7'!$A:$K,COLUMN('Pages 3-7'!$K$10),FALSE))))</f>
        <v>0</v>
      </c>
    </row>
    <row r="39" spans="1:10" ht="15">
      <c r="A39" s="300">
        <f>'Pages 1-2'!$K$1</f>
        <v>0</v>
      </c>
      <c r="B39" s="299">
        <f>IF(ISERROR(VALUE('Pages 1-2'!$G$20)),0,(VALUE('Pages 1-2'!$G$20)))</f>
        <v>0</v>
      </c>
      <c r="C39" s="298">
        <v>38</v>
      </c>
      <c r="D39" s="310" t="str">
        <f>IF(TEXT(TRIM(VLOOKUP(C39,'Pages 3-7'!$A:$C,COLUMN('Pages 3-7'!C49),FALSE)),0)="","NULL",TEXT(TRIM(VLOOKUP(C39,'Pages 3-7'!$A:$C,COLUMN('Pages 3-7'!C49),FALSE)),0))</f>
        <v>Account Executive/Marketing Specialist/</v>
      </c>
      <c r="E39" s="298">
        <f>IF(ISERROR(VALUE(VLOOKUP($C39,'Pages 3-7'!$A:$K,COLUMN('Pages 3-7'!$D$10),FALSE))),0,(VALUE(VLOOKUP($C39,'Pages 3-7'!$A:$K,COLUMN('Pages 3-7'!$D$10),FALSE))))</f>
        <v>0</v>
      </c>
      <c r="F39" s="298">
        <f>IF(ISERROR(VALUE(VLOOKUP($C39,'Pages 3-7'!$A:$K,COLUMN('Pages 3-7'!$E$10),FALSE))),0,(VALUE(VLOOKUP($C39,'Pages 3-7'!$A:$K,COLUMN('Pages 3-7'!$E$10),FALSE))))</f>
        <v>0</v>
      </c>
      <c r="G39" s="298">
        <f>IF(ISERROR(VALUE(VLOOKUP($C39,'Pages 3-7'!$A:$K,COLUMN('Pages 3-7'!$G$10),FALSE))),0,(VALUE(VLOOKUP($C39,'Pages 3-7'!$A:$K,COLUMN('Pages 3-7'!$G$10),FALSE))))</f>
        <v>0</v>
      </c>
      <c r="H39" s="298">
        <f>IF(ISERROR(VALUE(VLOOKUP($C39,'Pages 3-7'!$A:$K,COLUMN('Pages 3-7'!$I$10),FALSE))),0,(VALUE(VLOOKUP($C39,'Pages 3-7'!$A:$K,COLUMN('Pages 3-7'!$I$10),FALSE))))</f>
        <v>0</v>
      </c>
      <c r="I39" s="300" t="str">
        <f>IF((TRIM(VLOOKUP($C39,'Pages 3-7'!$A:$K,COLUMN('Pages 3-7'!$J$10),FALSE)))="","NULL",(TRIM(VLOOKUP($C39,'Pages 3-7'!$A:$K,COLUMN('Pages 3-7'!$J$10),FALSE))))</f>
        <v>NULL</v>
      </c>
      <c r="J39" s="298">
        <f>IF(ISERROR(VALUE(VLOOKUP($C39,'Pages 3-7'!$A:$K,COLUMN('Pages 3-7'!$K$10),FALSE))),0,(VALUE(VLOOKUP($C39,'Pages 3-7'!$A:$K,COLUMN('Pages 3-7'!$K$10),FALSE))))</f>
        <v>0</v>
      </c>
    </row>
    <row r="40" spans="1:10" ht="15">
      <c r="A40" s="300">
        <f>'Pages 1-2'!$K$1</f>
        <v>0</v>
      </c>
      <c r="B40" s="299">
        <f>IF(ISERROR(VALUE('Pages 1-2'!$G$20)),0,(VALUE('Pages 1-2'!$G$20)))</f>
        <v>0</v>
      </c>
      <c r="C40" s="298">
        <v>39</v>
      </c>
      <c r="D40" s="310" t="str">
        <f>IF(TEXT(TRIM(VLOOKUP(C40,'Pages 3-7'!$A:$C,COLUMN('Pages 3-7'!C50),FALSE)),0)="","NULL",TEXT(TRIM(VLOOKUP(C40,'Pages 3-7'!$A:$C,COLUMN('Pages 3-7'!C50),FALSE)),0))</f>
        <v>Residential Services Director</v>
      </c>
      <c r="E40" s="298">
        <f>IF(ISERROR(VALUE(VLOOKUP($C40,'Pages 3-7'!$A:$K,COLUMN('Pages 3-7'!$D$10),FALSE))),0,(VALUE(VLOOKUP($C40,'Pages 3-7'!$A:$K,COLUMN('Pages 3-7'!$D$10),FALSE))))</f>
        <v>0</v>
      </c>
      <c r="F40" s="298">
        <f>IF(ISERROR(VALUE(VLOOKUP($C40,'Pages 3-7'!$A:$K,COLUMN('Pages 3-7'!$E$10),FALSE))),0,(VALUE(VLOOKUP($C40,'Pages 3-7'!$A:$K,COLUMN('Pages 3-7'!$E$10),FALSE))))</f>
        <v>0</v>
      </c>
      <c r="G40" s="298">
        <f>IF(ISERROR(VALUE(VLOOKUP($C40,'Pages 3-7'!$A:$K,COLUMN('Pages 3-7'!$G$10),FALSE))),0,(VALUE(VLOOKUP($C40,'Pages 3-7'!$A:$K,COLUMN('Pages 3-7'!$G$10),FALSE))))</f>
        <v>0</v>
      </c>
      <c r="H40" s="298">
        <f>IF(ISERROR(VALUE(VLOOKUP($C40,'Pages 3-7'!$A:$K,COLUMN('Pages 3-7'!$I$10),FALSE))),0,(VALUE(VLOOKUP($C40,'Pages 3-7'!$A:$K,COLUMN('Pages 3-7'!$I$10),FALSE))))</f>
        <v>0</v>
      </c>
      <c r="I40" s="300" t="str">
        <f>IF((TRIM(VLOOKUP($C40,'Pages 3-7'!$A:$K,COLUMN('Pages 3-7'!$J$10),FALSE)))="","NULL",(TRIM(VLOOKUP($C40,'Pages 3-7'!$A:$K,COLUMN('Pages 3-7'!$J$10),FALSE))))</f>
        <v>NULL</v>
      </c>
      <c r="J40" s="298">
        <f>IF(ISERROR(VALUE(VLOOKUP($C40,'Pages 3-7'!$A:$K,COLUMN('Pages 3-7'!$K$10),FALSE))),0,(VALUE(VLOOKUP($C40,'Pages 3-7'!$A:$K,COLUMN('Pages 3-7'!$K$10),FALSE))))</f>
        <v>0</v>
      </c>
    </row>
    <row r="41" spans="1:10" ht="15">
      <c r="A41" s="300">
        <f>'Pages 1-2'!$K$1</f>
        <v>0</v>
      </c>
      <c r="B41" s="299">
        <f>IF(ISERROR(VALUE('Pages 1-2'!$G$20)),0,(VALUE('Pages 1-2'!$G$20)))</f>
        <v>0</v>
      </c>
      <c r="C41" s="298">
        <v>40</v>
      </c>
      <c r="D41" s="310" t="str">
        <f>IF(TEXT(TRIM(VLOOKUP(C41,'Pages 3-7'!$A:$C,COLUMN('Pages 3-7'!C51),FALSE)),0)="","NULL",TEXT(TRIM(VLOOKUP(C41,'Pages 3-7'!$A:$C,COLUMN('Pages 3-7'!C51),FALSE)),0))</f>
        <v>Program Director-Group Homes</v>
      </c>
      <c r="E41" s="298">
        <f>IF(ISERROR(VALUE(VLOOKUP($C41,'Pages 3-7'!$A:$K,COLUMN('Pages 3-7'!$D$10),FALSE))),0,(VALUE(VLOOKUP($C41,'Pages 3-7'!$A:$K,COLUMN('Pages 3-7'!$D$10),FALSE))))</f>
        <v>0</v>
      </c>
      <c r="F41" s="298">
        <f>IF(ISERROR(VALUE(VLOOKUP($C41,'Pages 3-7'!$A:$K,COLUMN('Pages 3-7'!$E$10),FALSE))),0,(VALUE(VLOOKUP($C41,'Pages 3-7'!$A:$K,COLUMN('Pages 3-7'!$E$10),FALSE))))</f>
        <v>0</v>
      </c>
      <c r="G41" s="298">
        <f>IF(ISERROR(VALUE(VLOOKUP($C41,'Pages 3-7'!$A:$K,COLUMN('Pages 3-7'!$G$10),FALSE))),0,(VALUE(VLOOKUP($C41,'Pages 3-7'!$A:$K,COLUMN('Pages 3-7'!$G$10),FALSE))))</f>
        <v>0</v>
      </c>
      <c r="H41" s="298">
        <f>IF(ISERROR(VALUE(VLOOKUP($C41,'Pages 3-7'!$A:$K,COLUMN('Pages 3-7'!$I$10),FALSE))),0,(VALUE(VLOOKUP($C41,'Pages 3-7'!$A:$K,COLUMN('Pages 3-7'!$I$10),FALSE))))</f>
        <v>0</v>
      </c>
      <c r="I41" s="300" t="str">
        <f>IF((TRIM(VLOOKUP($C41,'Pages 3-7'!$A:$K,COLUMN('Pages 3-7'!$J$10),FALSE)))="","NULL",(TRIM(VLOOKUP($C41,'Pages 3-7'!$A:$K,COLUMN('Pages 3-7'!$J$10),FALSE))))</f>
        <v>NULL</v>
      </c>
      <c r="J41" s="298">
        <f>IF(ISERROR(VALUE(VLOOKUP($C41,'Pages 3-7'!$A:$K,COLUMN('Pages 3-7'!$K$10),FALSE))),0,(VALUE(VLOOKUP($C41,'Pages 3-7'!$A:$K,COLUMN('Pages 3-7'!$K$10),FALSE))))</f>
        <v>0</v>
      </c>
    </row>
    <row r="42" spans="1:10" ht="15">
      <c r="A42" s="300">
        <f>'Pages 1-2'!$K$1</f>
        <v>0</v>
      </c>
      <c r="B42" s="299">
        <f>IF(ISERROR(VALUE('Pages 1-2'!$G$20)),0,(VALUE('Pages 1-2'!$G$20)))</f>
        <v>0</v>
      </c>
      <c r="C42" s="298">
        <v>41</v>
      </c>
      <c r="D42" s="310" t="str">
        <f>IF(TEXT(TRIM(VLOOKUP(C42,'Pages 3-7'!$A:$C,COLUMN('Pages 3-7'!C52),FALSE)),0)="","NULL",TEXT(TRIM(VLOOKUP(C42,'Pages 3-7'!$A:$C,COLUMN('Pages 3-7'!C52),FALSE)),0))</f>
        <v>Program Coordinator-Group Homes</v>
      </c>
      <c r="E42" s="298">
        <f>IF(ISERROR(VALUE(VLOOKUP($C42,'Pages 3-7'!$A:$K,COLUMN('Pages 3-7'!$D$10),FALSE))),0,(VALUE(VLOOKUP($C42,'Pages 3-7'!$A:$K,COLUMN('Pages 3-7'!$D$10),FALSE))))</f>
        <v>0</v>
      </c>
      <c r="F42" s="298">
        <f>IF(ISERROR(VALUE(VLOOKUP($C42,'Pages 3-7'!$A:$K,COLUMN('Pages 3-7'!$E$10),FALSE))),0,(VALUE(VLOOKUP($C42,'Pages 3-7'!$A:$K,COLUMN('Pages 3-7'!$E$10),FALSE))))</f>
        <v>0</v>
      </c>
      <c r="G42" s="298">
        <f>IF(ISERROR(VALUE(VLOOKUP($C42,'Pages 3-7'!$A:$K,COLUMN('Pages 3-7'!$G$10),FALSE))),0,(VALUE(VLOOKUP($C42,'Pages 3-7'!$A:$K,COLUMN('Pages 3-7'!$G$10),FALSE))))</f>
        <v>0</v>
      </c>
      <c r="H42" s="298">
        <f>IF(ISERROR(VALUE(VLOOKUP($C42,'Pages 3-7'!$A:$K,COLUMN('Pages 3-7'!$I$10),FALSE))),0,(VALUE(VLOOKUP($C42,'Pages 3-7'!$A:$K,COLUMN('Pages 3-7'!$I$10),FALSE))))</f>
        <v>0</v>
      </c>
      <c r="I42" s="300" t="str">
        <f>IF((TRIM(VLOOKUP($C42,'Pages 3-7'!$A:$K,COLUMN('Pages 3-7'!$J$10),FALSE)))="","NULL",(TRIM(VLOOKUP($C42,'Pages 3-7'!$A:$K,COLUMN('Pages 3-7'!$J$10),FALSE))))</f>
        <v>NULL</v>
      </c>
      <c r="J42" s="298">
        <f>IF(ISERROR(VALUE(VLOOKUP($C42,'Pages 3-7'!$A:$K,COLUMN('Pages 3-7'!$K$10),FALSE))),0,(VALUE(VLOOKUP($C42,'Pages 3-7'!$A:$K,COLUMN('Pages 3-7'!$K$10),FALSE))))</f>
        <v>0</v>
      </c>
    </row>
    <row r="43" spans="1:10" ht="15">
      <c r="A43" s="300">
        <f>'Pages 1-2'!$K$1</f>
        <v>0</v>
      </c>
      <c r="B43" s="299">
        <f>IF(ISERROR(VALUE('Pages 1-2'!$G$20)),0,(VALUE('Pages 1-2'!$G$20)))</f>
        <v>0</v>
      </c>
      <c r="C43" s="298">
        <v>42</v>
      </c>
      <c r="D43" s="310" t="str">
        <f>IF(TEXT(TRIM(VLOOKUP(C43,'Pages 3-7'!$A:$C,COLUMN('Pages 3-7'!C53),FALSE)),0)="","NULL",TEXT(TRIM(VLOOKUP(C43,'Pages 3-7'!$A:$C,COLUMN('Pages 3-7'!C53),FALSE)),0))</f>
        <v>Residential Manager- Group Homes</v>
      </c>
      <c r="E43" s="298">
        <f>IF(ISERROR(VALUE(VLOOKUP($C43,'Pages 3-7'!$A:$K,COLUMN('Pages 3-7'!$D$10),FALSE))),0,(VALUE(VLOOKUP($C43,'Pages 3-7'!$A:$K,COLUMN('Pages 3-7'!$D$10),FALSE))))</f>
        <v>0</v>
      </c>
      <c r="F43" s="298">
        <f>IF(ISERROR(VALUE(VLOOKUP($C43,'Pages 3-7'!$A:$K,COLUMN('Pages 3-7'!$E$10),FALSE))),0,(VALUE(VLOOKUP($C43,'Pages 3-7'!$A:$K,COLUMN('Pages 3-7'!$E$10),FALSE))))</f>
        <v>0</v>
      </c>
      <c r="G43" s="298">
        <f>IF(ISERROR(VALUE(VLOOKUP($C43,'Pages 3-7'!$A:$K,COLUMN('Pages 3-7'!$G$10),FALSE))),0,(VALUE(VLOOKUP($C43,'Pages 3-7'!$A:$K,COLUMN('Pages 3-7'!$G$10),FALSE))))</f>
        <v>0</v>
      </c>
      <c r="H43" s="298">
        <f>IF(ISERROR(VALUE(VLOOKUP($C43,'Pages 3-7'!$A:$K,COLUMN('Pages 3-7'!$I$10),FALSE))),0,(VALUE(VLOOKUP($C43,'Pages 3-7'!$A:$K,COLUMN('Pages 3-7'!$I$10),FALSE))))</f>
        <v>0</v>
      </c>
      <c r="I43" s="300" t="str">
        <f>IF((TRIM(VLOOKUP($C43,'Pages 3-7'!$A:$K,COLUMN('Pages 3-7'!$J$10),FALSE)))="","NULL",(TRIM(VLOOKUP($C43,'Pages 3-7'!$A:$K,COLUMN('Pages 3-7'!$J$10),FALSE))))</f>
        <v>NULL</v>
      </c>
      <c r="J43" s="298">
        <f>IF(ISERROR(VALUE(VLOOKUP($C43,'Pages 3-7'!$A:$K,COLUMN('Pages 3-7'!$K$10),FALSE))),0,(VALUE(VLOOKUP($C43,'Pages 3-7'!$A:$K,COLUMN('Pages 3-7'!$K$10),FALSE))))</f>
        <v>0</v>
      </c>
    </row>
    <row r="44" spans="1:10" ht="15">
      <c r="A44" s="300">
        <f>'Pages 1-2'!$K$1</f>
        <v>0</v>
      </c>
      <c r="B44" s="299">
        <f>IF(ISERROR(VALUE('Pages 1-2'!$G$20)),0,(VALUE('Pages 1-2'!$G$20)))</f>
        <v>0</v>
      </c>
      <c r="C44" s="298">
        <v>43</v>
      </c>
      <c r="D44" s="310" t="str">
        <f>IF(TEXT(TRIM(VLOOKUP(C44,'Pages 3-7'!$A:$C,COLUMN('Pages 3-7'!C54),FALSE)),0)="","NULL",TEXT(TRIM(VLOOKUP(C44,'Pages 3-7'!$A:$C,COLUMN('Pages 3-7'!C54),FALSE)),0))</f>
        <v>Direct Support Professional - Group Homes *</v>
      </c>
      <c r="E44" s="298">
        <f>IF(ISERROR(VALUE(VLOOKUP($C44,'Pages 3-7'!$A:$K,COLUMN('Pages 3-7'!$D$10),FALSE))),0,(VALUE(VLOOKUP($C44,'Pages 3-7'!$A:$K,COLUMN('Pages 3-7'!$D$10),FALSE))))</f>
        <v>0</v>
      </c>
      <c r="F44" s="298">
        <f>IF(ISERROR(VALUE(VLOOKUP($C44,'Pages 3-7'!$A:$K,COLUMN('Pages 3-7'!$E$10),FALSE))),0,(VALUE(VLOOKUP($C44,'Pages 3-7'!$A:$K,COLUMN('Pages 3-7'!$E$10),FALSE))))</f>
        <v>0</v>
      </c>
      <c r="G44" s="298">
        <f>IF(ISERROR(VALUE(VLOOKUP($C44,'Pages 3-7'!$A:$K,COLUMN('Pages 3-7'!$G$10),FALSE))),0,(VALUE(VLOOKUP($C44,'Pages 3-7'!$A:$K,COLUMN('Pages 3-7'!$G$10),FALSE))))</f>
        <v>0</v>
      </c>
      <c r="H44" s="298">
        <f>IF(ISERROR(VALUE(VLOOKUP($C44,'Pages 3-7'!$A:$K,COLUMN('Pages 3-7'!$I$10),FALSE))),0,(VALUE(VLOOKUP($C44,'Pages 3-7'!$A:$K,COLUMN('Pages 3-7'!$I$10),FALSE))))</f>
        <v>0</v>
      </c>
      <c r="I44" s="300" t="str">
        <f>IF((TRIM(VLOOKUP($C44,'Pages 3-7'!$A:$K,COLUMN('Pages 3-7'!$J$10),FALSE)))="","NULL",(TRIM(VLOOKUP($C44,'Pages 3-7'!$A:$K,COLUMN('Pages 3-7'!$J$10),FALSE))))</f>
        <v>NULL</v>
      </c>
      <c r="J44" s="298">
        <f>IF(ISERROR(VALUE(VLOOKUP($C44,'Pages 3-7'!$A:$K,COLUMN('Pages 3-7'!$K$10),FALSE))),0,(VALUE(VLOOKUP($C44,'Pages 3-7'!$A:$K,COLUMN('Pages 3-7'!$K$10),FALSE))))</f>
        <v>0</v>
      </c>
    </row>
    <row r="45" spans="1:10" ht="15">
      <c r="A45" s="300">
        <f>'Pages 1-2'!$K$1</f>
        <v>0</v>
      </c>
      <c r="B45" s="299">
        <f>IF(ISERROR(VALUE('Pages 1-2'!$G$20)),0,(VALUE('Pages 1-2'!$G$20)))</f>
        <v>0</v>
      </c>
      <c r="C45" s="298">
        <v>44</v>
      </c>
      <c r="D45" s="310" t="str">
        <f>IF(TEXT(TRIM(VLOOKUP(C45,'Pages 3-7'!$A:$C,COLUMN('Pages 3-7'!C55),FALSE)),0)="","NULL",TEXT(TRIM(VLOOKUP(C45,'Pages 3-7'!$A:$C,COLUMN('Pages 3-7'!C55),FALSE)),0))</f>
        <v>Program Director-Waiver</v>
      </c>
      <c r="E45" s="298">
        <f>IF(ISERROR(VALUE(VLOOKUP($C45,'Pages 3-7'!$A:$K,COLUMN('Pages 3-7'!$D$10),FALSE))),0,(VALUE(VLOOKUP($C45,'Pages 3-7'!$A:$K,COLUMN('Pages 3-7'!$D$10),FALSE))))</f>
        <v>0</v>
      </c>
      <c r="F45" s="298">
        <f>IF(ISERROR(VALUE(VLOOKUP($C45,'Pages 3-7'!$A:$K,COLUMN('Pages 3-7'!$E$10),FALSE))),0,(VALUE(VLOOKUP($C45,'Pages 3-7'!$A:$K,COLUMN('Pages 3-7'!$E$10),FALSE))))</f>
        <v>0</v>
      </c>
      <c r="G45" s="298">
        <f>IF(ISERROR(VALUE(VLOOKUP($C45,'Pages 3-7'!$A:$K,COLUMN('Pages 3-7'!$G$10),FALSE))),0,(VALUE(VLOOKUP($C45,'Pages 3-7'!$A:$K,COLUMN('Pages 3-7'!$G$10),FALSE))))</f>
        <v>0</v>
      </c>
      <c r="H45" s="298">
        <f>IF(ISERROR(VALUE(VLOOKUP($C45,'Pages 3-7'!$A:$K,COLUMN('Pages 3-7'!$I$10),FALSE))),0,(VALUE(VLOOKUP($C45,'Pages 3-7'!$A:$K,COLUMN('Pages 3-7'!$I$10),FALSE))))</f>
        <v>0</v>
      </c>
      <c r="I45" s="300" t="str">
        <f>IF((TRIM(VLOOKUP($C45,'Pages 3-7'!$A:$K,COLUMN('Pages 3-7'!$J$10),FALSE)))="","NULL",(TRIM(VLOOKUP($C45,'Pages 3-7'!$A:$K,COLUMN('Pages 3-7'!$J$10),FALSE))))</f>
        <v>NULL</v>
      </c>
      <c r="J45" s="298">
        <f>IF(ISERROR(VALUE(VLOOKUP($C45,'Pages 3-7'!$A:$K,COLUMN('Pages 3-7'!$K$10),FALSE))),0,(VALUE(VLOOKUP($C45,'Pages 3-7'!$A:$K,COLUMN('Pages 3-7'!$K$10),FALSE))))</f>
        <v>0</v>
      </c>
    </row>
    <row r="46" spans="1:10" ht="15">
      <c r="A46" s="300">
        <f>'Pages 1-2'!$K$1</f>
        <v>0</v>
      </c>
      <c r="B46" s="299">
        <f>IF(ISERROR(VALUE('Pages 1-2'!$G$20)),0,(VALUE('Pages 1-2'!$G$20)))</f>
        <v>0</v>
      </c>
      <c r="C46" s="298">
        <v>45</v>
      </c>
      <c r="D46" s="310" t="str">
        <f>IF(TEXT(TRIM(VLOOKUP(C46,'Pages 3-7'!$A:$C,COLUMN('Pages 3-7'!C56),FALSE)),0)="","NULL",TEXT(TRIM(VLOOKUP(C46,'Pages 3-7'!$A:$C,COLUMN('Pages 3-7'!C56),FALSE)),0))</f>
        <v>Program Coordinator-Waiver</v>
      </c>
      <c r="E46" s="298">
        <f>IF(ISERROR(VALUE(VLOOKUP($C46,'Pages 3-7'!$A:$K,COLUMN('Pages 3-7'!$D$10),FALSE))),0,(VALUE(VLOOKUP($C46,'Pages 3-7'!$A:$K,COLUMN('Pages 3-7'!$D$10),FALSE))))</f>
        <v>0</v>
      </c>
      <c r="F46" s="298">
        <f>IF(ISERROR(VALUE(VLOOKUP($C46,'Pages 3-7'!$A:$K,COLUMN('Pages 3-7'!$E$10),FALSE))),0,(VALUE(VLOOKUP($C46,'Pages 3-7'!$A:$K,COLUMN('Pages 3-7'!$E$10),FALSE))))</f>
        <v>0</v>
      </c>
      <c r="G46" s="298">
        <f>IF(ISERROR(VALUE(VLOOKUP($C46,'Pages 3-7'!$A:$K,COLUMN('Pages 3-7'!$G$10),FALSE))),0,(VALUE(VLOOKUP($C46,'Pages 3-7'!$A:$K,COLUMN('Pages 3-7'!$G$10),FALSE))))</f>
        <v>0</v>
      </c>
      <c r="H46" s="298">
        <f>IF(ISERROR(VALUE(VLOOKUP($C46,'Pages 3-7'!$A:$K,COLUMN('Pages 3-7'!$I$10),FALSE))),0,(VALUE(VLOOKUP($C46,'Pages 3-7'!$A:$K,COLUMN('Pages 3-7'!$I$10),FALSE))))</f>
        <v>0</v>
      </c>
      <c r="I46" s="300" t="str">
        <f>IF((TRIM(VLOOKUP($C46,'Pages 3-7'!$A:$K,COLUMN('Pages 3-7'!$J$10),FALSE)))="","NULL",(TRIM(VLOOKUP($C46,'Pages 3-7'!$A:$K,COLUMN('Pages 3-7'!$J$10),FALSE))))</f>
        <v>NULL</v>
      </c>
      <c r="J46" s="298">
        <f>IF(ISERROR(VALUE(VLOOKUP($C46,'Pages 3-7'!$A:$K,COLUMN('Pages 3-7'!$K$10),FALSE))),0,(VALUE(VLOOKUP($C46,'Pages 3-7'!$A:$K,COLUMN('Pages 3-7'!$K$10),FALSE))))</f>
        <v>0</v>
      </c>
    </row>
    <row r="47" spans="1:10" ht="15">
      <c r="A47" s="300">
        <f>'Pages 1-2'!$K$1</f>
        <v>0</v>
      </c>
      <c r="B47" s="299">
        <f>IF(ISERROR(VALUE('Pages 1-2'!$G$20)),0,(VALUE('Pages 1-2'!$G$20)))</f>
        <v>0</v>
      </c>
      <c r="C47" s="298">
        <v>46</v>
      </c>
      <c r="D47" s="310" t="str">
        <f>IF(TEXT(TRIM(VLOOKUP(C47,'Pages 3-7'!$A:$C,COLUMN('Pages 3-7'!C57),FALSE)),0)="","NULL",TEXT(TRIM(VLOOKUP(C47,'Pages 3-7'!$A:$C,COLUMN('Pages 3-7'!C57),FALSE)),0))</f>
        <v>Residential Manager- Waiver</v>
      </c>
      <c r="E47" s="298">
        <f>IF(ISERROR(VALUE(VLOOKUP($C47,'Pages 3-7'!$A:$K,COLUMN('Pages 3-7'!$D$10),FALSE))),0,(VALUE(VLOOKUP($C47,'Pages 3-7'!$A:$K,COLUMN('Pages 3-7'!$D$10),FALSE))))</f>
        <v>0</v>
      </c>
      <c r="F47" s="298">
        <f>IF(ISERROR(VALUE(VLOOKUP($C47,'Pages 3-7'!$A:$K,COLUMN('Pages 3-7'!$E$10),FALSE))),0,(VALUE(VLOOKUP($C47,'Pages 3-7'!$A:$K,COLUMN('Pages 3-7'!$E$10),FALSE))))</f>
        <v>0</v>
      </c>
      <c r="G47" s="298">
        <f>IF(ISERROR(VALUE(VLOOKUP($C47,'Pages 3-7'!$A:$K,COLUMN('Pages 3-7'!$G$10),FALSE))),0,(VALUE(VLOOKUP($C47,'Pages 3-7'!$A:$K,COLUMN('Pages 3-7'!$G$10),FALSE))))</f>
        <v>0</v>
      </c>
      <c r="H47" s="298">
        <f>IF(ISERROR(VALUE(VLOOKUP($C47,'Pages 3-7'!$A:$K,COLUMN('Pages 3-7'!$I$10),FALSE))),0,(VALUE(VLOOKUP($C47,'Pages 3-7'!$A:$K,COLUMN('Pages 3-7'!$I$10),FALSE))))</f>
        <v>0</v>
      </c>
      <c r="I47" s="300" t="str">
        <f>IF((TRIM(VLOOKUP($C47,'Pages 3-7'!$A:$K,COLUMN('Pages 3-7'!$J$10),FALSE)))="","NULL",(TRIM(VLOOKUP($C47,'Pages 3-7'!$A:$K,COLUMN('Pages 3-7'!$J$10),FALSE))))</f>
        <v>NULL</v>
      </c>
      <c r="J47" s="298">
        <f>IF(ISERROR(VALUE(VLOOKUP($C47,'Pages 3-7'!$A:$K,COLUMN('Pages 3-7'!$K$10),FALSE))),0,(VALUE(VLOOKUP($C47,'Pages 3-7'!$A:$K,COLUMN('Pages 3-7'!$K$10),FALSE))))</f>
        <v>0</v>
      </c>
    </row>
    <row r="48" spans="1:10" ht="15">
      <c r="A48" s="300">
        <f>'Pages 1-2'!$K$1</f>
        <v>0</v>
      </c>
      <c r="B48" s="299">
        <f>IF(ISERROR(VALUE('Pages 1-2'!$G$20)),0,(VALUE('Pages 1-2'!$G$20)))</f>
        <v>0</v>
      </c>
      <c r="C48" s="298">
        <v>47</v>
      </c>
      <c r="D48" s="310" t="str">
        <f>IF(TEXT(TRIM(VLOOKUP(C48,'Pages 3-7'!$A:$C,COLUMN('Pages 3-7'!C58),FALSE)),0)="","NULL",TEXT(TRIM(VLOOKUP(C48,'Pages 3-7'!$A:$C,COLUMN('Pages 3-7'!C58),FALSE)),0))</f>
        <v>Direct Support Professional - Waiver *</v>
      </c>
      <c r="E48" s="298">
        <f>IF(ISERROR(VALUE(VLOOKUP($C48,'Pages 3-7'!$A:$K,COLUMN('Pages 3-7'!$D$10),FALSE))),0,(VALUE(VLOOKUP($C48,'Pages 3-7'!$A:$K,COLUMN('Pages 3-7'!$D$10),FALSE))))</f>
        <v>0</v>
      </c>
      <c r="F48" s="298">
        <f>IF(ISERROR(VALUE(VLOOKUP($C48,'Pages 3-7'!$A:$K,COLUMN('Pages 3-7'!$E$10),FALSE))),0,(VALUE(VLOOKUP($C48,'Pages 3-7'!$A:$K,COLUMN('Pages 3-7'!$E$10),FALSE))))</f>
        <v>0</v>
      </c>
      <c r="G48" s="298">
        <f>IF(ISERROR(VALUE(VLOOKUP($C48,'Pages 3-7'!$A:$K,COLUMN('Pages 3-7'!$G$10),FALSE))),0,(VALUE(VLOOKUP($C48,'Pages 3-7'!$A:$K,COLUMN('Pages 3-7'!$G$10),FALSE))))</f>
        <v>0</v>
      </c>
      <c r="H48" s="298">
        <f>IF(ISERROR(VALUE(VLOOKUP($C48,'Pages 3-7'!$A:$K,COLUMN('Pages 3-7'!$I$10),FALSE))),0,(VALUE(VLOOKUP($C48,'Pages 3-7'!$A:$K,COLUMN('Pages 3-7'!$I$10),FALSE))))</f>
        <v>0</v>
      </c>
      <c r="I48" s="300" t="str">
        <f>IF((TRIM(VLOOKUP($C48,'Pages 3-7'!$A:$K,COLUMN('Pages 3-7'!$J$10),FALSE)))="","NULL",(TRIM(VLOOKUP($C48,'Pages 3-7'!$A:$K,COLUMN('Pages 3-7'!$J$10),FALSE))))</f>
        <v>NULL</v>
      </c>
      <c r="J48" s="298">
        <f>IF(ISERROR(VALUE(VLOOKUP($C48,'Pages 3-7'!$A:$K,COLUMN('Pages 3-7'!$K$10),FALSE))),0,(VALUE(VLOOKUP($C48,'Pages 3-7'!$A:$K,COLUMN('Pages 3-7'!$K$10),FALSE))))</f>
        <v>0</v>
      </c>
    </row>
    <row r="49" spans="1:10" ht="15">
      <c r="A49" s="300">
        <f>'Pages 1-2'!$K$1</f>
        <v>0</v>
      </c>
      <c r="B49" s="299">
        <f>IF(ISERROR(VALUE('Pages 1-2'!$G$20)),0,(VALUE('Pages 1-2'!$G$20)))</f>
        <v>0</v>
      </c>
      <c r="C49" s="298">
        <v>48</v>
      </c>
      <c r="D49" s="310" t="str">
        <f>IF(TEXT(TRIM(VLOOKUP(C49,'Pages 3-7'!$A:$C,COLUMN('Pages 3-7'!C59),FALSE)),0)="","NULL",TEXT(TRIM(VLOOKUP(C49,'Pages 3-7'!$A:$C,COLUMN('Pages 3-7'!C59),FALSE)),0))</f>
        <v>QDDP</v>
      </c>
      <c r="E49" s="298">
        <f>IF(ISERROR(VALUE(VLOOKUP($C49,'Pages 3-7'!$A:$K,COLUMN('Pages 3-7'!$D$10),FALSE))),0,(VALUE(VLOOKUP($C49,'Pages 3-7'!$A:$K,COLUMN('Pages 3-7'!$D$10),FALSE))))</f>
        <v>0</v>
      </c>
      <c r="F49" s="298">
        <f>IF(ISERROR(VALUE(VLOOKUP($C49,'Pages 3-7'!$A:$K,COLUMN('Pages 3-7'!$E$10),FALSE))),0,(VALUE(VLOOKUP($C49,'Pages 3-7'!$A:$K,COLUMN('Pages 3-7'!$E$10),FALSE))))</f>
        <v>0</v>
      </c>
      <c r="G49" s="298">
        <f>IF(ISERROR(VALUE(VLOOKUP($C49,'Pages 3-7'!$A:$K,COLUMN('Pages 3-7'!$G$10),FALSE))),0,(VALUE(VLOOKUP($C49,'Pages 3-7'!$A:$K,COLUMN('Pages 3-7'!$G$10),FALSE))))</f>
        <v>0</v>
      </c>
      <c r="H49" s="298">
        <f>IF(ISERROR(VALUE(VLOOKUP($C49,'Pages 3-7'!$A:$K,COLUMN('Pages 3-7'!$I$10),FALSE))),0,(VALUE(VLOOKUP($C49,'Pages 3-7'!$A:$K,COLUMN('Pages 3-7'!$I$10),FALSE))))</f>
        <v>0</v>
      </c>
      <c r="I49" s="300" t="str">
        <f>IF((TRIM(VLOOKUP($C49,'Pages 3-7'!$A:$K,COLUMN('Pages 3-7'!$J$10),FALSE)))="","NULL",(TRIM(VLOOKUP($C49,'Pages 3-7'!$A:$K,COLUMN('Pages 3-7'!$J$10),FALSE))))</f>
        <v>NULL</v>
      </c>
      <c r="J49" s="298">
        <f>IF(ISERROR(VALUE(VLOOKUP($C49,'Pages 3-7'!$A:$K,COLUMN('Pages 3-7'!$K$10),FALSE))),0,(VALUE(VLOOKUP($C49,'Pages 3-7'!$A:$K,COLUMN('Pages 3-7'!$K$10),FALSE))))</f>
        <v>0</v>
      </c>
    </row>
    <row r="50" spans="1:10" ht="15">
      <c r="A50" s="300">
        <f>'Pages 1-2'!$K$1</f>
        <v>0</v>
      </c>
      <c r="B50" s="299">
        <f>IF(ISERROR(VALUE('Pages 1-2'!$G$20)),0,(VALUE('Pages 1-2'!$G$20)))</f>
        <v>0</v>
      </c>
      <c r="C50" s="298">
        <v>49</v>
      </c>
      <c r="D50" s="310" t="str">
        <f>IF(TEXT(TRIM(VLOOKUP(C50,'Pages 3-7'!$A:$C,COLUMN('Pages 3-7'!C60),FALSE)),0)="","NULL",TEXT(TRIM(VLOOKUP(C50,'Pages 3-7'!$A:$C,COLUMN('Pages 3-7'!C60),FALSE)),0))</f>
        <v>Children Services Director</v>
      </c>
      <c r="E50" s="298">
        <f>IF(ISERROR(VALUE(VLOOKUP($C50,'Pages 3-7'!$A:$K,COLUMN('Pages 3-7'!$D$10),FALSE))),0,(VALUE(VLOOKUP($C50,'Pages 3-7'!$A:$K,COLUMN('Pages 3-7'!$D$10),FALSE))))</f>
        <v>0</v>
      </c>
      <c r="F50" s="298">
        <f>IF(ISERROR(VALUE(VLOOKUP($C50,'Pages 3-7'!$A:$K,COLUMN('Pages 3-7'!$E$10),FALSE))),0,(VALUE(VLOOKUP($C50,'Pages 3-7'!$A:$K,COLUMN('Pages 3-7'!$E$10),FALSE))))</f>
        <v>0</v>
      </c>
      <c r="G50" s="298">
        <f>IF(ISERROR(VALUE(VLOOKUP($C50,'Pages 3-7'!$A:$K,COLUMN('Pages 3-7'!$G$10),FALSE))),0,(VALUE(VLOOKUP($C50,'Pages 3-7'!$A:$K,COLUMN('Pages 3-7'!$G$10),FALSE))))</f>
        <v>0</v>
      </c>
      <c r="H50" s="298">
        <f>IF(ISERROR(VALUE(VLOOKUP($C50,'Pages 3-7'!$A:$K,COLUMN('Pages 3-7'!$I$10),FALSE))),0,(VALUE(VLOOKUP($C50,'Pages 3-7'!$A:$K,COLUMN('Pages 3-7'!$I$10),FALSE))))</f>
        <v>0</v>
      </c>
      <c r="I50" s="300" t="str">
        <f>IF((TRIM(VLOOKUP($C50,'Pages 3-7'!$A:$K,COLUMN('Pages 3-7'!$J$10),FALSE)))="","NULL",(TRIM(VLOOKUP($C50,'Pages 3-7'!$A:$K,COLUMN('Pages 3-7'!$J$10),FALSE))))</f>
        <v>NULL</v>
      </c>
      <c r="J50" s="298">
        <f>IF(ISERROR(VALUE(VLOOKUP($C50,'Pages 3-7'!$A:$K,COLUMN('Pages 3-7'!$K$10),FALSE))),0,(VALUE(VLOOKUP($C50,'Pages 3-7'!$A:$K,COLUMN('Pages 3-7'!$K$10),FALSE))))</f>
        <v>0</v>
      </c>
    </row>
    <row r="51" spans="1:10" ht="15">
      <c r="A51" s="300">
        <f>'Pages 1-2'!$K$1</f>
        <v>0</v>
      </c>
      <c r="B51" s="299">
        <f>IF(ISERROR(VALUE('Pages 1-2'!$G$20)),0,(VALUE('Pages 1-2'!$G$20)))</f>
        <v>0</v>
      </c>
      <c r="C51" s="298">
        <v>50</v>
      </c>
      <c r="D51" s="310" t="str">
        <f>IF(TEXT(TRIM(VLOOKUP(C51,'Pages 3-7'!$A:$C,COLUMN('Pages 3-7'!C61),FALSE)),0)="","NULL",TEXT(TRIM(VLOOKUP(C51,'Pages 3-7'!$A:$C,COLUMN('Pages 3-7'!C61),FALSE)),0))</f>
        <v>Pre-School Coordinator *</v>
      </c>
      <c r="E51" s="298">
        <f>IF(ISERROR(VALUE(VLOOKUP($C51,'Pages 3-7'!$A:$K,COLUMN('Pages 3-7'!$D$10),FALSE))),0,(VALUE(VLOOKUP($C51,'Pages 3-7'!$A:$K,COLUMN('Pages 3-7'!$D$10),FALSE))))</f>
        <v>0</v>
      </c>
      <c r="F51" s="298">
        <f>IF(ISERROR(VALUE(VLOOKUP($C51,'Pages 3-7'!$A:$K,COLUMN('Pages 3-7'!$E$10),FALSE))),0,(VALUE(VLOOKUP($C51,'Pages 3-7'!$A:$K,COLUMN('Pages 3-7'!$E$10),FALSE))))</f>
        <v>0</v>
      </c>
      <c r="G51" s="298">
        <f>IF(ISERROR(VALUE(VLOOKUP($C51,'Pages 3-7'!$A:$K,COLUMN('Pages 3-7'!$G$10),FALSE))),0,(VALUE(VLOOKUP($C51,'Pages 3-7'!$A:$K,COLUMN('Pages 3-7'!$G$10),FALSE))))</f>
        <v>0</v>
      </c>
      <c r="H51" s="298">
        <f>IF(ISERROR(VALUE(VLOOKUP($C51,'Pages 3-7'!$A:$K,COLUMN('Pages 3-7'!$I$10),FALSE))),0,(VALUE(VLOOKUP($C51,'Pages 3-7'!$A:$K,COLUMN('Pages 3-7'!$I$10),FALSE))))</f>
        <v>0</v>
      </c>
      <c r="I51" s="300" t="str">
        <f>IF((TRIM(VLOOKUP($C51,'Pages 3-7'!$A:$K,COLUMN('Pages 3-7'!$J$10),FALSE)))="","NULL",(TRIM(VLOOKUP($C51,'Pages 3-7'!$A:$K,COLUMN('Pages 3-7'!$J$10),FALSE))))</f>
        <v>NULL</v>
      </c>
      <c r="J51" s="298">
        <f>IF(ISERROR(VALUE(VLOOKUP($C51,'Pages 3-7'!$A:$K,COLUMN('Pages 3-7'!$K$10),FALSE))),0,(VALUE(VLOOKUP($C51,'Pages 3-7'!$A:$K,COLUMN('Pages 3-7'!$K$10),FALSE))))</f>
        <v>0</v>
      </c>
    </row>
    <row r="52" spans="1:10" ht="15">
      <c r="A52" s="300">
        <f>'Pages 1-2'!$K$1</f>
        <v>0</v>
      </c>
      <c r="B52" s="299">
        <f>IF(ISERROR(VALUE('Pages 1-2'!$G$20)),0,(VALUE('Pages 1-2'!$G$20)))</f>
        <v>0</v>
      </c>
      <c r="C52" s="298">
        <v>51</v>
      </c>
      <c r="D52" s="310" t="str">
        <f>IF(TEXT(TRIM(VLOOKUP(C52,'Pages 3-7'!$A:$C,COLUMN('Pages 3-7'!C62),FALSE)),0)="","NULL",TEXT(TRIM(VLOOKUP(C52,'Pages 3-7'!$A:$C,COLUMN('Pages 3-7'!C62),FALSE)),0))</f>
        <v>Teacher/Instructor Early Intervention *</v>
      </c>
      <c r="E52" s="298">
        <f>IF(ISERROR(VALUE(VLOOKUP($C52,'Pages 3-7'!$A:$K,COLUMN('Pages 3-7'!$D$10),FALSE))),0,(VALUE(VLOOKUP($C52,'Pages 3-7'!$A:$K,COLUMN('Pages 3-7'!$D$10),FALSE))))</f>
        <v>0</v>
      </c>
      <c r="F52" s="298">
        <f>IF(ISERROR(VALUE(VLOOKUP($C52,'Pages 3-7'!$A:$K,COLUMN('Pages 3-7'!$E$10),FALSE))),0,(VALUE(VLOOKUP($C52,'Pages 3-7'!$A:$K,COLUMN('Pages 3-7'!$E$10),FALSE))))</f>
        <v>0</v>
      </c>
      <c r="G52" s="298">
        <f>IF(ISERROR(VALUE(VLOOKUP($C52,'Pages 3-7'!$A:$K,COLUMN('Pages 3-7'!$G$10),FALSE))),0,(VALUE(VLOOKUP($C52,'Pages 3-7'!$A:$K,COLUMN('Pages 3-7'!$G$10),FALSE))))</f>
        <v>0</v>
      </c>
      <c r="H52" s="298">
        <f>IF(ISERROR(VALUE(VLOOKUP($C52,'Pages 3-7'!$A:$K,COLUMN('Pages 3-7'!$I$10),FALSE))),0,(VALUE(VLOOKUP($C52,'Pages 3-7'!$A:$K,COLUMN('Pages 3-7'!$I$10),FALSE))))</f>
        <v>0</v>
      </c>
      <c r="I52" s="300" t="str">
        <f>IF((TRIM(VLOOKUP($C52,'Pages 3-7'!$A:$K,COLUMN('Pages 3-7'!$J$10),FALSE)))="","NULL",(TRIM(VLOOKUP($C52,'Pages 3-7'!$A:$K,COLUMN('Pages 3-7'!$J$10),FALSE))))</f>
        <v>NULL</v>
      </c>
      <c r="J52" s="298">
        <f>IF(ISERROR(VALUE(VLOOKUP($C52,'Pages 3-7'!$A:$K,COLUMN('Pages 3-7'!$K$10),FALSE))),0,(VALUE(VLOOKUP($C52,'Pages 3-7'!$A:$K,COLUMN('Pages 3-7'!$K$10),FALSE))))</f>
        <v>0</v>
      </c>
    </row>
    <row r="53" spans="1:10" ht="15">
      <c r="A53" s="300">
        <f>'Pages 1-2'!$K$1</f>
        <v>0</v>
      </c>
      <c r="B53" s="299">
        <f>IF(ISERROR(VALUE('Pages 1-2'!$G$20)),0,(VALUE('Pages 1-2'!$G$20)))</f>
        <v>0</v>
      </c>
      <c r="C53" s="298">
        <v>52</v>
      </c>
      <c r="D53" s="310" t="str">
        <f>IF(TEXT(TRIM(VLOOKUP(C53,'Pages 3-7'!$A:$C,COLUMN('Pages 3-7'!C63),FALSE)),0)="","NULL",TEXT(TRIM(VLOOKUP(C53,'Pages 3-7'!$A:$C,COLUMN('Pages 3-7'!C63),FALSE)),0))</f>
        <v>Children Services Classroom Assistant *</v>
      </c>
      <c r="E53" s="298">
        <f>IF(ISERROR(VALUE(VLOOKUP($C53,'Pages 3-7'!$A:$K,COLUMN('Pages 3-7'!$D$10),FALSE))),0,(VALUE(VLOOKUP($C53,'Pages 3-7'!$A:$K,COLUMN('Pages 3-7'!$D$10),FALSE))))</f>
        <v>0</v>
      </c>
      <c r="F53" s="298">
        <f>IF(ISERROR(VALUE(VLOOKUP($C53,'Pages 3-7'!$A:$K,COLUMN('Pages 3-7'!$E$10),FALSE))),0,(VALUE(VLOOKUP($C53,'Pages 3-7'!$A:$K,COLUMN('Pages 3-7'!$E$10),FALSE))))</f>
        <v>0</v>
      </c>
      <c r="G53" s="298">
        <f>IF(ISERROR(VALUE(VLOOKUP($C53,'Pages 3-7'!$A:$K,COLUMN('Pages 3-7'!$G$10),FALSE))),0,(VALUE(VLOOKUP($C53,'Pages 3-7'!$A:$K,COLUMN('Pages 3-7'!$G$10),FALSE))))</f>
        <v>0</v>
      </c>
      <c r="H53" s="298">
        <f>IF(ISERROR(VALUE(VLOOKUP($C53,'Pages 3-7'!$A:$K,COLUMN('Pages 3-7'!$I$10),FALSE))),0,(VALUE(VLOOKUP($C53,'Pages 3-7'!$A:$K,COLUMN('Pages 3-7'!$I$10),FALSE))))</f>
        <v>0</v>
      </c>
      <c r="I53" s="300" t="str">
        <f>IF((TRIM(VLOOKUP($C53,'Pages 3-7'!$A:$K,COLUMN('Pages 3-7'!$J$10),FALSE)))="","NULL",(TRIM(VLOOKUP($C53,'Pages 3-7'!$A:$K,COLUMN('Pages 3-7'!$J$10),FALSE))))</f>
        <v>NULL</v>
      </c>
      <c r="J53" s="298">
        <f>IF(ISERROR(VALUE(VLOOKUP($C53,'Pages 3-7'!$A:$K,COLUMN('Pages 3-7'!$K$10),FALSE))),0,(VALUE(VLOOKUP($C53,'Pages 3-7'!$A:$K,COLUMN('Pages 3-7'!$K$10),FALSE))))</f>
        <v>0</v>
      </c>
    </row>
    <row r="54" spans="1:10" ht="15">
      <c r="A54" s="300">
        <f>'Pages 1-2'!$K$1</f>
        <v>0</v>
      </c>
      <c r="B54" s="299">
        <f>IF(ISERROR(VALUE('Pages 1-2'!$G$20)),0,(VALUE('Pages 1-2'!$G$20)))</f>
        <v>0</v>
      </c>
      <c r="C54" s="298">
        <v>53</v>
      </c>
      <c r="D54" s="310" t="str">
        <f>IF(TEXT(TRIM(VLOOKUP(C54,'Pages 3-7'!$A:$C,COLUMN('Pages 3-7'!C64),FALSE)),0)="","NULL",TEXT(TRIM(VLOOKUP(C54,'Pages 3-7'!$A:$C,COLUMN('Pages 3-7'!C64),FALSE)),0))</f>
        <v>Physical Therapist *</v>
      </c>
      <c r="E54" s="298">
        <f>IF(ISERROR(VALUE(VLOOKUP($C54,'Pages 3-7'!$A:$K,COLUMN('Pages 3-7'!$D$10),FALSE))),0,(VALUE(VLOOKUP($C54,'Pages 3-7'!$A:$K,COLUMN('Pages 3-7'!$D$10),FALSE))))</f>
        <v>0</v>
      </c>
      <c r="F54" s="298">
        <f>IF(ISERROR(VALUE(VLOOKUP($C54,'Pages 3-7'!$A:$K,COLUMN('Pages 3-7'!$E$10),FALSE))),0,(VALUE(VLOOKUP($C54,'Pages 3-7'!$A:$K,COLUMN('Pages 3-7'!$E$10),FALSE))))</f>
        <v>0</v>
      </c>
      <c r="G54" s="298">
        <f>IF(ISERROR(VALUE(VLOOKUP($C54,'Pages 3-7'!$A:$K,COLUMN('Pages 3-7'!$G$10),FALSE))),0,(VALUE(VLOOKUP($C54,'Pages 3-7'!$A:$K,COLUMN('Pages 3-7'!$G$10),FALSE))))</f>
        <v>0</v>
      </c>
      <c r="H54" s="298">
        <f>IF(ISERROR(VALUE(VLOOKUP($C54,'Pages 3-7'!$A:$K,COLUMN('Pages 3-7'!$I$10),FALSE))),0,(VALUE(VLOOKUP($C54,'Pages 3-7'!$A:$K,COLUMN('Pages 3-7'!$I$10),FALSE))))</f>
        <v>0</v>
      </c>
      <c r="I54" s="300" t="str">
        <f>IF((TRIM(VLOOKUP($C54,'Pages 3-7'!$A:$K,COLUMN('Pages 3-7'!$J$10),FALSE)))="","NULL",(TRIM(VLOOKUP($C54,'Pages 3-7'!$A:$K,COLUMN('Pages 3-7'!$J$10),FALSE))))</f>
        <v>NULL</v>
      </c>
      <c r="J54" s="298">
        <f>IF(ISERROR(VALUE(VLOOKUP($C54,'Pages 3-7'!$A:$K,COLUMN('Pages 3-7'!$K$10),FALSE))),0,(VALUE(VLOOKUP($C54,'Pages 3-7'!$A:$K,COLUMN('Pages 3-7'!$K$10),FALSE))))</f>
        <v>0</v>
      </c>
    </row>
    <row r="55" spans="1:10" ht="15">
      <c r="A55" s="300">
        <f>'Pages 1-2'!$K$1</f>
        <v>0</v>
      </c>
      <c r="B55" s="299">
        <f>IF(ISERROR(VALUE('Pages 1-2'!$G$20)),0,(VALUE('Pages 1-2'!$G$20)))</f>
        <v>0</v>
      </c>
      <c r="C55" s="298">
        <v>54</v>
      </c>
      <c r="D55" s="310" t="str">
        <f>IF(TEXT(TRIM(VLOOKUP(C55,'Pages 3-7'!$A:$C,COLUMN('Pages 3-7'!C65),FALSE)),0)="","NULL",TEXT(TRIM(VLOOKUP(C55,'Pages 3-7'!$A:$C,COLUMN('Pages 3-7'!C65),FALSE)),0))</f>
        <v>Occupational Therapist *</v>
      </c>
      <c r="E55" s="298">
        <f>IF(ISERROR(VALUE(VLOOKUP($C55,'Pages 3-7'!$A:$K,COLUMN('Pages 3-7'!$D$10),FALSE))),0,(VALUE(VLOOKUP($C55,'Pages 3-7'!$A:$K,COLUMN('Pages 3-7'!$D$10),FALSE))))</f>
        <v>0</v>
      </c>
      <c r="F55" s="298">
        <f>IF(ISERROR(VALUE(VLOOKUP($C55,'Pages 3-7'!$A:$K,COLUMN('Pages 3-7'!$E$10),FALSE))),0,(VALUE(VLOOKUP($C55,'Pages 3-7'!$A:$K,COLUMN('Pages 3-7'!$E$10),FALSE))))</f>
        <v>0</v>
      </c>
      <c r="G55" s="298">
        <f>IF(ISERROR(VALUE(VLOOKUP($C55,'Pages 3-7'!$A:$K,COLUMN('Pages 3-7'!$G$10),FALSE))),0,(VALUE(VLOOKUP($C55,'Pages 3-7'!$A:$K,COLUMN('Pages 3-7'!$G$10),FALSE))))</f>
        <v>0</v>
      </c>
      <c r="H55" s="298">
        <f>IF(ISERROR(VALUE(VLOOKUP($C55,'Pages 3-7'!$A:$K,COLUMN('Pages 3-7'!$I$10),FALSE))),0,(VALUE(VLOOKUP($C55,'Pages 3-7'!$A:$K,COLUMN('Pages 3-7'!$I$10),FALSE))))</f>
        <v>0</v>
      </c>
      <c r="I55" s="300" t="str">
        <f>IF((TRIM(VLOOKUP($C55,'Pages 3-7'!$A:$K,COLUMN('Pages 3-7'!$J$10),FALSE)))="","NULL",(TRIM(VLOOKUP($C55,'Pages 3-7'!$A:$K,COLUMN('Pages 3-7'!$J$10),FALSE))))</f>
        <v>NULL</v>
      </c>
      <c r="J55" s="298">
        <f>IF(ISERROR(VALUE(VLOOKUP($C55,'Pages 3-7'!$A:$K,COLUMN('Pages 3-7'!$K$10),FALSE))),0,(VALUE(VLOOKUP($C55,'Pages 3-7'!$A:$K,COLUMN('Pages 3-7'!$K$10),FALSE))))</f>
        <v>0</v>
      </c>
    </row>
    <row r="56" spans="1:10" ht="15">
      <c r="A56" s="300">
        <f>'Pages 1-2'!$K$1</f>
        <v>0</v>
      </c>
      <c r="B56" s="299">
        <f>IF(ISERROR(VALUE('Pages 1-2'!$G$20)),0,(VALUE('Pages 1-2'!$G$20)))</f>
        <v>0</v>
      </c>
      <c r="C56" s="298">
        <v>55</v>
      </c>
      <c r="D56" s="310" t="str">
        <f>IF(TEXT(TRIM(VLOOKUP(C56,'Pages 3-7'!$A:$C,COLUMN('Pages 3-7'!C66),FALSE)),0)="","NULL",TEXT(TRIM(VLOOKUP(C56,'Pages 3-7'!$A:$C,COLUMN('Pages 3-7'!C66),FALSE)),0))</f>
        <v>Speech Therapist *</v>
      </c>
      <c r="E56" s="298">
        <f>IF(ISERROR(VALUE(VLOOKUP($C56,'Pages 3-7'!$A:$K,COLUMN('Pages 3-7'!$D$10),FALSE))),0,(VALUE(VLOOKUP($C56,'Pages 3-7'!$A:$K,COLUMN('Pages 3-7'!$D$10),FALSE))))</f>
        <v>0</v>
      </c>
      <c r="F56" s="298">
        <f>IF(ISERROR(VALUE(VLOOKUP($C56,'Pages 3-7'!$A:$K,COLUMN('Pages 3-7'!$E$10),FALSE))),0,(VALUE(VLOOKUP($C56,'Pages 3-7'!$A:$K,COLUMN('Pages 3-7'!$E$10),FALSE))))</f>
        <v>0</v>
      </c>
      <c r="G56" s="298">
        <f>IF(ISERROR(VALUE(VLOOKUP($C56,'Pages 3-7'!$A:$K,COLUMN('Pages 3-7'!$G$10),FALSE))),0,(VALUE(VLOOKUP($C56,'Pages 3-7'!$A:$K,COLUMN('Pages 3-7'!$G$10),FALSE))))</f>
        <v>0</v>
      </c>
      <c r="H56" s="298">
        <f>IF(ISERROR(VALUE(VLOOKUP($C56,'Pages 3-7'!$A:$K,COLUMN('Pages 3-7'!$I$10),FALSE))),0,(VALUE(VLOOKUP($C56,'Pages 3-7'!$A:$K,COLUMN('Pages 3-7'!$I$10),FALSE))))</f>
        <v>0</v>
      </c>
      <c r="I56" s="300" t="str">
        <f>IF((TRIM(VLOOKUP($C56,'Pages 3-7'!$A:$K,COLUMN('Pages 3-7'!$J$10),FALSE)))="","NULL",(TRIM(VLOOKUP($C56,'Pages 3-7'!$A:$K,COLUMN('Pages 3-7'!$J$10),FALSE))))</f>
        <v>NULL</v>
      </c>
      <c r="J56" s="298">
        <f>IF(ISERROR(VALUE(VLOOKUP($C56,'Pages 3-7'!$A:$K,COLUMN('Pages 3-7'!$K$10),FALSE))),0,(VALUE(VLOOKUP($C56,'Pages 3-7'!$A:$K,COLUMN('Pages 3-7'!$K$10),FALSE))))</f>
        <v>0</v>
      </c>
    </row>
    <row r="57" spans="1:10" ht="15">
      <c r="A57" s="300">
        <f>'Pages 1-2'!$K$1</f>
        <v>0</v>
      </c>
      <c r="B57" s="299">
        <f>IF(ISERROR(VALUE('Pages 1-2'!$G$20)),0,(VALUE('Pages 1-2'!$G$20)))</f>
        <v>0</v>
      </c>
      <c r="C57" s="298">
        <v>56</v>
      </c>
      <c r="D57" s="310" t="str">
        <f>IF(TEXT(TRIM(VLOOKUP(C57,'Pages 3-7'!$A:$C,COLUMN('Pages 3-7'!C67),FALSE)),0)="","NULL",TEXT(TRIM(VLOOKUP(C57,'Pages 3-7'!$A:$C,COLUMN('Pages 3-7'!C67),FALSE)),0))</f>
        <v>Developmental Therapist *</v>
      </c>
      <c r="E57" s="298">
        <f>IF(ISERROR(VALUE(VLOOKUP($C57,'Pages 3-7'!$A:$K,COLUMN('Pages 3-7'!$D$10),FALSE))),0,(VALUE(VLOOKUP($C57,'Pages 3-7'!$A:$K,COLUMN('Pages 3-7'!$D$10),FALSE))))</f>
        <v>0</v>
      </c>
      <c r="F57" s="298">
        <f>IF(ISERROR(VALUE(VLOOKUP($C57,'Pages 3-7'!$A:$K,COLUMN('Pages 3-7'!$E$10),FALSE))),0,(VALUE(VLOOKUP($C57,'Pages 3-7'!$A:$K,COLUMN('Pages 3-7'!$E$10),FALSE))))</f>
        <v>0</v>
      </c>
      <c r="G57" s="298">
        <f>IF(ISERROR(VALUE(VLOOKUP($C57,'Pages 3-7'!$A:$K,COLUMN('Pages 3-7'!$G$10),FALSE))),0,(VALUE(VLOOKUP($C57,'Pages 3-7'!$A:$K,COLUMN('Pages 3-7'!$G$10),FALSE))))</f>
        <v>0</v>
      </c>
      <c r="H57" s="298">
        <f>IF(ISERROR(VALUE(VLOOKUP($C57,'Pages 3-7'!$A:$K,COLUMN('Pages 3-7'!$I$10),FALSE))),0,(VALUE(VLOOKUP($C57,'Pages 3-7'!$A:$K,COLUMN('Pages 3-7'!$I$10),FALSE))))</f>
        <v>0</v>
      </c>
      <c r="I57" s="300" t="str">
        <f>IF((TRIM(VLOOKUP($C57,'Pages 3-7'!$A:$K,COLUMN('Pages 3-7'!$J$10),FALSE)))="","NULL",(TRIM(VLOOKUP($C57,'Pages 3-7'!$A:$K,COLUMN('Pages 3-7'!$J$10),FALSE))))</f>
        <v>NULL</v>
      </c>
      <c r="J57" s="298">
        <f>IF(ISERROR(VALUE(VLOOKUP($C57,'Pages 3-7'!$A:$K,COLUMN('Pages 3-7'!$K$10),FALSE))),0,(VALUE(VLOOKUP($C57,'Pages 3-7'!$A:$K,COLUMN('Pages 3-7'!$K$10),FALSE))))</f>
        <v>0</v>
      </c>
    </row>
    <row r="58" spans="1:10" ht="15">
      <c r="A58" s="300">
        <f>'Pages 1-2'!$K$1</f>
        <v>0</v>
      </c>
      <c r="B58" s="299">
        <f>IF(ISERROR(VALUE('Pages 1-2'!$G$20)),0,(VALUE('Pages 1-2'!$G$20)))</f>
        <v>0</v>
      </c>
      <c r="C58" s="298">
        <v>57</v>
      </c>
      <c r="D58" s="310" t="str">
        <f>IF(TEXT(TRIM(VLOOKUP(C58,'Pages 3-7'!$A:$C,COLUMN('Pages 3-7'!C68),FALSE)),0)="","NULL",TEXT(TRIM(VLOOKUP(C58,'Pages 3-7'!$A:$C,COLUMN('Pages 3-7'!C68),FALSE)),0))</f>
        <v>Service Coordinator</v>
      </c>
      <c r="E58" s="298">
        <f>IF(ISERROR(VALUE(VLOOKUP($C58,'Pages 3-7'!$A:$K,COLUMN('Pages 3-7'!$D$10),FALSE))),0,(VALUE(VLOOKUP($C58,'Pages 3-7'!$A:$K,COLUMN('Pages 3-7'!$D$10),FALSE))))</f>
        <v>0</v>
      </c>
      <c r="F58" s="298">
        <f>IF(ISERROR(VALUE(VLOOKUP($C58,'Pages 3-7'!$A:$K,COLUMN('Pages 3-7'!$E$10),FALSE))),0,(VALUE(VLOOKUP($C58,'Pages 3-7'!$A:$K,COLUMN('Pages 3-7'!$E$10),FALSE))))</f>
        <v>0</v>
      </c>
      <c r="G58" s="298">
        <f>IF(ISERROR(VALUE(VLOOKUP($C58,'Pages 3-7'!$A:$K,COLUMN('Pages 3-7'!$G$10),FALSE))),0,(VALUE(VLOOKUP($C58,'Pages 3-7'!$A:$K,COLUMN('Pages 3-7'!$G$10),FALSE))))</f>
        <v>0</v>
      </c>
      <c r="H58" s="298">
        <f>IF(ISERROR(VALUE(VLOOKUP($C58,'Pages 3-7'!$A:$K,COLUMN('Pages 3-7'!$I$10),FALSE))),0,(VALUE(VLOOKUP($C58,'Pages 3-7'!$A:$K,COLUMN('Pages 3-7'!$I$10),FALSE))))</f>
        <v>0</v>
      </c>
      <c r="I58" s="300" t="str">
        <f>IF((TRIM(VLOOKUP($C58,'Pages 3-7'!$A:$K,COLUMN('Pages 3-7'!$J$10),FALSE)))="","NULL",(TRIM(VLOOKUP($C58,'Pages 3-7'!$A:$K,COLUMN('Pages 3-7'!$J$10),FALSE))))</f>
        <v>NULL</v>
      </c>
      <c r="J58" s="298">
        <f>IF(ISERROR(VALUE(VLOOKUP($C58,'Pages 3-7'!$A:$K,COLUMN('Pages 3-7'!$K$10),FALSE))),0,(VALUE(VLOOKUP($C58,'Pages 3-7'!$A:$K,COLUMN('Pages 3-7'!$K$10),FALSE))))</f>
        <v>0</v>
      </c>
    </row>
    <row r="59" spans="1:10" ht="15">
      <c r="A59" s="300">
        <f>'Pages 1-2'!$K$1</f>
        <v>0</v>
      </c>
      <c r="B59" s="299">
        <f>IF(ISERROR(VALUE('Pages 1-2'!$G$20)),0,(VALUE('Pages 1-2'!$G$20)))</f>
        <v>0</v>
      </c>
      <c r="C59" s="298">
        <v>58</v>
      </c>
      <c r="D59" s="310" t="str">
        <f>IF(TEXT(TRIM(VLOOKUP(C59,'Pages 3-7'!$A:$C,COLUMN('Pages 3-7'!C69),FALSE)),0)="","NULL",TEXT(TRIM(VLOOKUP(C59,'Pages 3-7'!$A:$C,COLUMN('Pages 3-7'!C69),FALSE)),0))</f>
        <v>Healthy Families Supervisor/Manager</v>
      </c>
      <c r="E59" s="298">
        <f>IF(ISERROR(VALUE(VLOOKUP($C59,'Pages 3-7'!$A:$K,COLUMN('Pages 3-7'!$D$10),FALSE))),0,(VALUE(VLOOKUP($C59,'Pages 3-7'!$A:$K,COLUMN('Pages 3-7'!$D$10),FALSE))))</f>
        <v>0</v>
      </c>
      <c r="F59" s="298">
        <f>IF(ISERROR(VALUE(VLOOKUP($C59,'Pages 3-7'!$A:$K,COLUMN('Pages 3-7'!$E$10),FALSE))),0,(VALUE(VLOOKUP($C59,'Pages 3-7'!$A:$K,COLUMN('Pages 3-7'!$E$10),FALSE))))</f>
        <v>0</v>
      </c>
      <c r="G59" s="298">
        <f>IF(ISERROR(VALUE(VLOOKUP($C59,'Pages 3-7'!$A:$K,COLUMN('Pages 3-7'!$G$10),FALSE))),0,(VALUE(VLOOKUP($C59,'Pages 3-7'!$A:$K,COLUMN('Pages 3-7'!$G$10),FALSE))))</f>
        <v>0</v>
      </c>
      <c r="H59" s="298">
        <f>IF(ISERROR(VALUE(VLOOKUP($C59,'Pages 3-7'!$A:$K,COLUMN('Pages 3-7'!$I$10),FALSE))),0,(VALUE(VLOOKUP($C59,'Pages 3-7'!$A:$K,COLUMN('Pages 3-7'!$I$10),FALSE))))</f>
        <v>0</v>
      </c>
      <c r="I59" s="300" t="str">
        <f>IF((TRIM(VLOOKUP($C59,'Pages 3-7'!$A:$K,COLUMN('Pages 3-7'!$J$10),FALSE)))="","NULL",(TRIM(VLOOKUP($C59,'Pages 3-7'!$A:$K,COLUMN('Pages 3-7'!$J$10),FALSE))))</f>
        <v>NULL</v>
      </c>
      <c r="J59" s="298">
        <f>IF(ISERROR(VALUE(VLOOKUP($C59,'Pages 3-7'!$A:$K,COLUMN('Pages 3-7'!$K$10),FALSE))),0,(VALUE(VLOOKUP($C59,'Pages 3-7'!$A:$K,COLUMN('Pages 3-7'!$K$10),FALSE))))</f>
        <v>0</v>
      </c>
    </row>
    <row r="60" spans="1:10" ht="15">
      <c r="A60" s="300">
        <f>'Pages 1-2'!$K$1</f>
        <v>0</v>
      </c>
      <c r="B60" s="299">
        <f>IF(ISERROR(VALUE('Pages 1-2'!$G$20)),0,(VALUE('Pages 1-2'!$G$20)))</f>
        <v>0</v>
      </c>
      <c r="C60" s="298">
        <v>59</v>
      </c>
      <c r="D60" s="310" t="str">
        <f>IF(TEXT(TRIM(VLOOKUP(C60,'Pages 3-7'!$A:$C,COLUMN('Pages 3-7'!C70),FALSE)),0)="","NULL",TEXT(TRIM(VLOOKUP(C60,'Pages 3-7'!$A:$C,COLUMN('Pages 3-7'!C70),FALSE)),0))</f>
        <v>Healthy Families Support/Resource Specialist</v>
      </c>
      <c r="E60" s="298">
        <f>IF(ISERROR(VALUE(VLOOKUP($C60,'Pages 3-7'!$A:$K,COLUMN('Pages 3-7'!$D$10),FALSE))),0,(VALUE(VLOOKUP($C60,'Pages 3-7'!$A:$K,COLUMN('Pages 3-7'!$D$10),FALSE))))</f>
        <v>0</v>
      </c>
      <c r="F60" s="298">
        <f>IF(ISERROR(VALUE(VLOOKUP($C60,'Pages 3-7'!$A:$K,COLUMN('Pages 3-7'!$E$10),FALSE))),0,(VALUE(VLOOKUP($C60,'Pages 3-7'!$A:$K,COLUMN('Pages 3-7'!$E$10),FALSE))))</f>
        <v>0</v>
      </c>
      <c r="G60" s="298">
        <f>IF(ISERROR(VALUE(VLOOKUP($C60,'Pages 3-7'!$A:$K,COLUMN('Pages 3-7'!$G$10),FALSE))),0,(VALUE(VLOOKUP($C60,'Pages 3-7'!$A:$K,COLUMN('Pages 3-7'!$G$10),FALSE))))</f>
        <v>0</v>
      </c>
      <c r="H60" s="298">
        <f>IF(ISERROR(VALUE(VLOOKUP($C60,'Pages 3-7'!$A:$K,COLUMN('Pages 3-7'!$I$10),FALSE))),0,(VALUE(VLOOKUP($C60,'Pages 3-7'!$A:$K,COLUMN('Pages 3-7'!$I$10),FALSE))))</f>
        <v>0</v>
      </c>
      <c r="I60" s="300" t="str">
        <f>IF((TRIM(VLOOKUP($C60,'Pages 3-7'!$A:$K,COLUMN('Pages 3-7'!$J$10),FALSE)))="","NULL",(TRIM(VLOOKUP($C60,'Pages 3-7'!$A:$K,COLUMN('Pages 3-7'!$J$10),FALSE))))</f>
        <v>NULL</v>
      </c>
      <c r="J60" s="298">
        <f>IF(ISERROR(VALUE(VLOOKUP($C60,'Pages 3-7'!$A:$K,COLUMN('Pages 3-7'!$K$10),FALSE))),0,(VALUE(VLOOKUP($C60,'Pages 3-7'!$A:$K,COLUMN('Pages 3-7'!$K$10),FALSE))))</f>
        <v>0</v>
      </c>
    </row>
    <row r="61" spans="1:10" ht="15">
      <c r="A61" s="300">
        <f>'Pages 1-2'!$K$1</f>
        <v>0</v>
      </c>
      <c r="B61" s="299">
        <f>IF(ISERROR(VALUE('Pages 1-2'!$G$20)),0,(VALUE('Pages 1-2'!$G$20)))</f>
        <v>0</v>
      </c>
      <c r="C61" s="298">
        <v>60</v>
      </c>
      <c r="D61" s="310" t="str">
        <f>IF(TEXT(TRIM(VLOOKUP(C61,'Pages 3-7'!$A:$C,COLUMN('Pages 3-7'!C73),FALSE)),0)="","NULL",TEXT(TRIM(VLOOKUP(C61,'Pages 3-7'!$A:$C,COLUMN('Pages 3-7'!C73),FALSE)),0))</f>
        <v>Social Worker *</v>
      </c>
      <c r="E61" s="298">
        <f>IF(ISERROR(VALUE(VLOOKUP($C61,'Pages 3-7'!$A:$K,COLUMN('Pages 3-7'!$D$10),FALSE))),0,(VALUE(VLOOKUP($C61,'Pages 3-7'!$A:$K,COLUMN('Pages 3-7'!$D$10),FALSE))))</f>
        <v>0</v>
      </c>
      <c r="F61" s="298">
        <f>IF(ISERROR(VALUE(VLOOKUP($C61,'Pages 3-7'!$A:$K,COLUMN('Pages 3-7'!$E$10),FALSE))),0,(VALUE(VLOOKUP($C61,'Pages 3-7'!$A:$K,COLUMN('Pages 3-7'!$E$10),FALSE))))</f>
        <v>0</v>
      </c>
      <c r="G61" s="298">
        <f>IF(ISERROR(VALUE(VLOOKUP($C61,'Pages 3-7'!$A:$K,COLUMN('Pages 3-7'!$G$10),FALSE))),0,(VALUE(VLOOKUP($C61,'Pages 3-7'!$A:$K,COLUMN('Pages 3-7'!$G$10),FALSE))))</f>
        <v>0</v>
      </c>
      <c r="H61" s="298">
        <f>IF(ISERROR(VALUE(VLOOKUP($C61,'Pages 3-7'!$A:$K,COLUMN('Pages 3-7'!$I$10),FALSE))),0,(VALUE(VLOOKUP($C61,'Pages 3-7'!$A:$K,COLUMN('Pages 3-7'!$I$10),FALSE))))</f>
        <v>0</v>
      </c>
      <c r="I61" s="300" t="str">
        <f>IF((TRIM(VLOOKUP($C61,'Pages 3-7'!$A:$K,COLUMN('Pages 3-7'!$J$10),FALSE)))="","NULL",(TRIM(VLOOKUP($C61,'Pages 3-7'!$A:$K,COLUMN('Pages 3-7'!$J$10),FALSE))))</f>
        <v>NULL</v>
      </c>
      <c r="J61" s="298">
        <f>IF(ISERROR(VALUE(VLOOKUP($C61,'Pages 3-7'!$A:$K,COLUMN('Pages 3-7'!$K$10),FALSE))),0,(VALUE(VLOOKUP($C61,'Pages 3-7'!$A:$K,COLUMN('Pages 3-7'!$K$10),FALSE))))</f>
        <v>0</v>
      </c>
    </row>
    <row r="62" spans="1:10" ht="15">
      <c r="A62" s="300">
        <f>'Pages 1-2'!$K$1</f>
        <v>0</v>
      </c>
      <c r="B62" s="299">
        <f>IF(ISERROR(VALUE('Pages 1-2'!$G$20)),0,(VALUE('Pages 1-2'!$G$20)))</f>
        <v>0</v>
      </c>
      <c r="C62" s="298">
        <v>61</v>
      </c>
      <c r="D62" s="310" t="str">
        <f>IF(TEXT(TRIM(VLOOKUP(C62,'Pages 3-7'!$A:$C,COLUMN('Pages 3-7'!C74),FALSE)),0)="","NULL",TEXT(TRIM(VLOOKUP(C62,'Pages 3-7'!$A:$C,COLUMN('Pages 3-7'!C74),FALSE)),0))</f>
        <v>Behavioral Clinician *</v>
      </c>
      <c r="E62" s="298">
        <f>IF(ISERROR(VALUE(VLOOKUP($C62,'Pages 3-7'!$A:$K,COLUMN('Pages 3-7'!$D$10),FALSE))),0,(VALUE(VLOOKUP($C62,'Pages 3-7'!$A:$K,COLUMN('Pages 3-7'!$D$10),FALSE))))</f>
        <v>0</v>
      </c>
      <c r="F62" s="298">
        <f>IF(ISERROR(VALUE(VLOOKUP($C62,'Pages 3-7'!$A:$K,COLUMN('Pages 3-7'!$E$10),FALSE))),0,(VALUE(VLOOKUP($C62,'Pages 3-7'!$A:$K,COLUMN('Pages 3-7'!$E$10),FALSE))))</f>
        <v>0</v>
      </c>
      <c r="G62" s="298">
        <f>IF(ISERROR(VALUE(VLOOKUP($C62,'Pages 3-7'!$A:$K,COLUMN('Pages 3-7'!$G$10),FALSE))),0,(VALUE(VLOOKUP($C62,'Pages 3-7'!$A:$K,COLUMN('Pages 3-7'!$G$10),FALSE))))</f>
        <v>0</v>
      </c>
      <c r="H62" s="298">
        <f>IF(ISERROR(VALUE(VLOOKUP($C62,'Pages 3-7'!$A:$K,COLUMN('Pages 3-7'!$I$10),FALSE))),0,(VALUE(VLOOKUP($C62,'Pages 3-7'!$A:$K,COLUMN('Pages 3-7'!$I$10),FALSE))))</f>
        <v>0</v>
      </c>
      <c r="I62" s="300" t="str">
        <f>IF((TRIM(VLOOKUP($C62,'Pages 3-7'!$A:$K,COLUMN('Pages 3-7'!$J$10),FALSE)))="","NULL",(TRIM(VLOOKUP($C62,'Pages 3-7'!$A:$K,COLUMN('Pages 3-7'!$J$10),FALSE))))</f>
        <v>NULL</v>
      </c>
      <c r="J62" s="298">
        <f>IF(ISERROR(VALUE(VLOOKUP($C62,'Pages 3-7'!$A:$K,COLUMN('Pages 3-7'!$K$10),FALSE))),0,(VALUE(VLOOKUP($C62,'Pages 3-7'!$A:$K,COLUMN('Pages 3-7'!$K$10),FALSE))))</f>
        <v>0</v>
      </c>
    </row>
    <row r="63" spans="1:10" ht="15">
      <c r="A63" s="300">
        <f>'Pages 1-2'!$K$1</f>
        <v>0</v>
      </c>
      <c r="B63" s="299">
        <f>IF(ISERROR(VALUE('Pages 1-2'!$G$20)),0,(VALUE('Pages 1-2'!$G$20)))</f>
        <v>0</v>
      </c>
      <c r="C63" s="298">
        <v>62</v>
      </c>
      <c r="D63" s="310" t="str">
        <f>IF(TEXT(TRIM(VLOOKUP(C63,'Pages 3-7'!$A:$C,COLUMN('Pages 3-7'!C75),FALSE)),0)="","NULL",TEXT(TRIM(VLOOKUP(C63,'Pages 3-7'!$A:$C,COLUMN('Pages 3-7'!C75),FALSE)),0))</f>
        <v>Registered Nurse *</v>
      </c>
      <c r="E63" s="298">
        <f>IF(ISERROR(VALUE(VLOOKUP($C63,'Pages 3-7'!$A:$K,COLUMN('Pages 3-7'!$D$10),FALSE))),0,(VALUE(VLOOKUP($C63,'Pages 3-7'!$A:$K,COLUMN('Pages 3-7'!$D$10),FALSE))))</f>
        <v>0</v>
      </c>
      <c r="F63" s="298">
        <f>IF(ISERROR(VALUE(VLOOKUP($C63,'Pages 3-7'!$A:$K,COLUMN('Pages 3-7'!$E$10),FALSE))),0,(VALUE(VLOOKUP($C63,'Pages 3-7'!$A:$K,COLUMN('Pages 3-7'!$E$10),FALSE))))</f>
        <v>0</v>
      </c>
      <c r="G63" s="298">
        <f>IF(ISERROR(VALUE(VLOOKUP($C63,'Pages 3-7'!$A:$K,COLUMN('Pages 3-7'!$G$10),FALSE))),0,(VALUE(VLOOKUP($C63,'Pages 3-7'!$A:$K,COLUMN('Pages 3-7'!$G$10),FALSE))))</f>
        <v>0</v>
      </c>
      <c r="H63" s="298">
        <f>IF(ISERROR(VALUE(VLOOKUP($C63,'Pages 3-7'!$A:$K,COLUMN('Pages 3-7'!$I$10),FALSE))),0,(VALUE(VLOOKUP($C63,'Pages 3-7'!$A:$K,COLUMN('Pages 3-7'!$I$10),FALSE))))</f>
        <v>0</v>
      </c>
      <c r="I63" s="300" t="str">
        <f>IF((TRIM(VLOOKUP($C63,'Pages 3-7'!$A:$K,COLUMN('Pages 3-7'!$J$10),FALSE)))="","NULL",(TRIM(VLOOKUP($C63,'Pages 3-7'!$A:$K,COLUMN('Pages 3-7'!$J$10),FALSE))))</f>
        <v>NULL</v>
      </c>
      <c r="J63" s="298">
        <f>IF(ISERROR(VALUE(VLOOKUP($C63,'Pages 3-7'!$A:$K,COLUMN('Pages 3-7'!$K$10),FALSE))),0,(VALUE(VLOOKUP($C63,'Pages 3-7'!$A:$K,COLUMN('Pages 3-7'!$K$10),FALSE))))</f>
        <v>0</v>
      </c>
    </row>
    <row r="64" spans="1:10" ht="15">
      <c r="A64" s="300">
        <f>'Pages 1-2'!$K$1</f>
        <v>0</v>
      </c>
      <c r="B64" s="299">
        <f>IF(ISERROR(VALUE('Pages 1-2'!$G$20)),0,(VALUE('Pages 1-2'!$G$20)))</f>
        <v>0</v>
      </c>
      <c r="C64" s="298">
        <v>63</v>
      </c>
      <c r="D64" s="310" t="str">
        <f>IF(TEXT(TRIM(VLOOKUP(C64,'Pages 3-7'!$A:$C,COLUMN('Pages 3-7'!C76),FALSE)),0)="","NULL",TEXT(TRIM(VLOOKUP(C64,'Pages 3-7'!$A:$C,COLUMN('Pages 3-7'!C76),FALSE)),0))</f>
        <v>Licensed Practical Nurse *</v>
      </c>
      <c r="E64" s="298">
        <f>IF(ISERROR(VALUE(VLOOKUP($C64,'Pages 3-7'!$A:$K,COLUMN('Pages 3-7'!$D$10),FALSE))),0,(VALUE(VLOOKUP($C64,'Pages 3-7'!$A:$K,COLUMN('Pages 3-7'!$D$10),FALSE))))</f>
        <v>0</v>
      </c>
      <c r="F64" s="298">
        <f>IF(ISERROR(VALUE(VLOOKUP($C64,'Pages 3-7'!$A:$K,COLUMN('Pages 3-7'!$E$10),FALSE))),0,(VALUE(VLOOKUP($C64,'Pages 3-7'!$A:$K,COLUMN('Pages 3-7'!$E$10),FALSE))))</f>
        <v>0</v>
      </c>
      <c r="G64" s="298">
        <f>IF(ISERROR(VALUE(VLOOKUP($C64,'Pages 3-7'!$A:$K,COLUMN('Pages 3-7'!$G$10),FALSE))),0,(VALUE(VLOOKUP($C64,'Pages 3-7'!$A:$K,COLUMN('Pages 3-7'!$G$10),FALSE))))</f>
        <v>0</v>
      </c>
      <c r="H64" s="298">
        <f>IF(ISERROR(VALUE(VLOOKUP($C64,'Pages 3-7'!$A:$K,COLUMN('Pages 3-7'!$I$10),FALSE))),0,(VALUE(VLOOKUP($C64,'Pages 3-7'!$A:$K,COLUMN('Pages 3-7'!$I$10),FALSE))))</f>
        <v>0</v>
      </c>
      <c r="I64" s="300" t="str">
        <f>IF((TRIM(VLOOKUP($C64,'Pages 3-7'!$A:$K,COLUMN('Pages 3-7'!$J$10),FALSE)))="","NULL",(TRIM(VLOOKUP($C64,'Pages 3-7'!$A:$K,COLUMN('Pages 3-7'!$J$10),FALSE))))</f>
        <v>NULL</v>
      </c>
      <c r="J64" s="298">
        <f>IF(ISERROR(VALUE(VLOOKUP($C64,'Pages 3-7'!$A:$K,COLUMN('Pages 3-7'!$K$10),FALSE))),0,(VALUE(VLOOKUP($C64,'Pages 3-7'!$A:$K,COLUMN('Pages 3-7'!$K$10),FALSE))))</f>
        <v>0</v>
      </c>
    </row>
    <row r="65" spans="1:10" ht="15">
      <c r="A65" s="300">
        <f>'Pages 1-2'!$K$1</f>
        <v>0</v>
      </c>
      <c r="B65" s="299">
        <f>IF(ISERROR(VALUE('Pages 1-2'!$G$20)),0,(VALUE('Pages 1-2'!$G$20)))</f>
        <v>0</v>
      </c>
      <c r="C65" s="298">
        <v>64</v>
      </c>
      <c r="D65" s="310" t="str">
        <f>IF(TEXT(TRIM(VLOOKUP(C65,'Pages 3-7'!$A:$C,COLUMN('Pages 3-7'!C77),FALSE)),0)="","NULL",TEXT(TRIM(VLOOKUP(C65,'Pages 3-7'!$A:$C,COLUMN('Pages 3-7'!C77),FALSE)),0))</f>
        <v>Music Therapist *</v>
      </c>
      <c r="E65" s="298">
        <f>IF(ISERROR(VALUE(VLOOKUP($C65,'Pages 3-7'!$A:$K,COLUMN('Pages 3-7'!$D$10),FALSE))),0,(VALUE(VLOOKUP($C65,'Pages 3-7'!$A:$K,COLUMN('Pages 3-7'!$D$10),FALSE))))</f>
        <v>0</v>
      </c>
      <c r="F65" s="298">
        <f>IF(ISERROR(VALUE(VLOOKUP($C65,'Pages 3-7'!$A:$K,COLUMN('Pages 3-7'!$E$10),FALSE))),0,(VALUE(VLOOKUP($C65,'Pages 3-7'!$A:$K,COLUMN('Pages 3-7'!$E$10),FALSE))))</f>
        <v>0</v>
      </c>
      <c r="G65" s="298">
        <f>IF(ISERROR(VALUE(VLOOKUP($C65,'Pages 3-7'!$A:$K,COLUMN('Pages 3-7'!$G$10),FALSE))),0,(VALUE(VLOOKUP($C65,'Pages 3-7'!$A:$K,COLUMN('Pages 3-7'!$G$10),FALSE))))</f>
        <v>0</v>
      </c>
      <c r="H65" s="298">
        <f>IF(ISERROR(VALUE(VLOOKUP($C65,'Pages 3-7'!$A:$K,COLUMN('Pages 3-7'!$I$10),FALSE))),0,(VALUE(VLOOKUP($C65,'Pages 3-7'!$A:$K,COLUMN('Pages 3-7'!$I$10),FALSE))))</f>
        <v>0</v>
      </c>
      <c r="I65" s="300" t="str">
        <f>IF((TRIM(VLOOKUP($C65,'Pages 3-7'!$A:$K,COLUMN('Pages 3-7'!$J$10),FALSE)))="","NULL",(TRIM(VLOOKUP($C65,'Pages 3-7'!$A:$K,COLUMN('Pages 3-7'!$J$10),FALSE))))</f>
        <v>NULL</v>
      </c>
      <c r="J65" s="298">
        <f>IF(ISERROR(VALUE(VLOOKUP($C65,'Pages 3-7'!$A:$K,COLUMN('Pages 3-7'!$K$10),FALSE))),0,(VALUE(VLOOKUP($C65,'Pages 3-7'!$A:$K,COLUMN('Pages 3-7'!$K$10),FALSE))))</f>
        <v>0</v>
      </c>
    </row>
    <row r="66" spans="1:10" ht="15">
      <c r="A66" s="300">
        <f>'Pages 1-2'!$K$1</f>
        <v>0</v>
      </c>
      <c r="B66" s="299">
        <f>IF(ISERROR(VALUE('Pages 1-2'!$G$20)),0,(VALUE('Pages 1-2'!$G$20)))</f>
        <v>0</v>
      </c>
      <c r="C66" s="298">
        <v>65</v>
      </c>
      <c r="D66" s="310" t="str">
        <f>IF(TEXT(TRIM(VLOOKUP(C66,'Pages 3-7'!$A:$C,COLUMN('Pages 3-7'!C78),FALSE)),0)="","NULL",TEXT(TRIM(VLOOKUP(C66,'Pages 3-7'!$A:$C,COLUMN('Pages 3-7'!C78),FALSE)),0))</f>
        <v>Recreational Therapist *</v>
      </c>
      <c r="E66" s="298">
        <f>IF(ISERROR(VALUE(VLOOKUP($C66,'Pages 3-7'!$A:$K,COLUMN('Pages 3-7'!$D$10),FALSE))),0,(VALUE(VLOOKUP($C66,'Pages 3-7'!$A:$K,COLUMN('Pages 3-7'!$D$10),FALSE))))</f>
        <v>0</v>
      </c>
      <c r="F66" s="298">
        <f>IF(ISERROR(VALUE(VLOOKUP($C66,'Pages 3-7'!$A:$K,COLUMN('Pages 3-7'!$E$10),FALSE))),0,(VALUE(VLOOKUP($C66,'Pages 3-7'!$A:$K,COLUMN('Pages 3-7'!$E$10),FALSE))))</f>
        <v>0</v>
      </c>
      <c r="G66" s="298">
        <f>IF(ISERROR(VALUE(VLOOKUP($C66,'Pages 3-7'!$A:$K,COLUMN('Pages 3-7'!$G$10),FALSE))),0,(VALUE(VLOOKUP($C66,'Pages 3-7'!$A:$K,COLUMN('Pages 3-7'!$G$10),FALSE))))</f>
        <v>0</v>
      </c>
      <c r="H66" s="298">
        <f>IF(ISERROR(VALUE(VLOOKUP($C66,'Pages 3-7'!$A:$K,COLUMN('Pages 3-7'!$I$10),FALSE))),0,(VALUE(VLOOKUP($C66,'Pages 3-7'!$A:$K,COLUMN('Pages 3-7'!$I$10),FALSE))))</f>
        <v>0</v>
      </c>
      <c r="I66" s="300" t="str">
        <f>IF((TRIM(VLOOKUP($C66,'Pages 3-7'!$A:$K,COLUMN('Pages 3-7'!$J$10),FALSE)))="","NULL",(TRIM(VLOOKUP($C66,'Pages 3-7'!$A:$K,COLUMN('Pages 3-7'!$J$10),FALSE))))</f>
        <v>NULL</v>
      </c>
      <c r="J66" s="298">
        <f>IF(ISERROR(VALUE(VLOOKUP($C66,'Pages 3-7'!$A:$K,COLUMN('Pages 3-7'!$K$10),FALSE))),0,(VALUE(VLOOKUP($C66,'Pages 3-7'!$A:$K,COLUMN('Pages 3-7'!$K$10),FALSE))))</f>
        <v>0</v>
      </c>
    </row>
    <row r="67" spans="1:10" ht="15">
      <c r="A67" s="300">
        <f>'Pages 1-2'!$K$1</f>
        <v>0</v>
      </c>
      <c r="B67" s="299">
        <f>IF(ISERROR(VALUE('Pages 1-2'!$G$20)),0,(VALUE('Pages 1-2'!$G$20)))</f>
        <v>0</v>
      </c>
      <c r="C67" s="298">
        <v>66</v>
      </c>
      <c r="D67" s="310" t="str">
        <f>IF(TEXT(TRIM(VLOOKUP(C67,'Pages 3-7'!$A:$C,COLUMN('Pages 3-7'!C79),FALSE)),0)="","NULL",TEXT(TRIM(VLOOKUP(C67,'Pages 3-7'!$A:$C,COLUMN('Pages 3-7'!C79),FALSE)),0))</f>
        <v>NULL</v>
      </c>
      <c r="E67" s="298">
        <f>IF(ISERROR(VALUE(VLOOKUP($C67,'Pages 3-7'!$A:$K,COLUMN('Pages 3-7'!$D$10),FALSE))),0,(VALUE(VLOOKUP($C67,'Pages 3-7'!$A:$K,COLUMN('Pages 3-7'!$D$10),FALSE))))</f>
        <v>0</v>
      </c>
      <c r="F67" s="298">
        <f>IF(ISERROR(VALUE(VLOOKUP($C67,'Pages 3-7'!$A:$K,COLUMN('Pages 3-7'!$E$10),FALSE))),0,(VALUE(VLOOKUP($C67,'Pages 3-7'!$A:$K,COLUMN('Pages 3-7'!$E$10),FALSE))))</f>
        <v>0</v>
      </c>
      <c r="G67" s="298">
        <f>IF(ISERROR(VALUE(VLOOKUP($C67,'Pages 3-7'!$A:$K,COLUMN('Pages 3-7'!$G$10),FALSE))),0,(VALUE(VLOOKUP($C67,'Pages 3-7'!$A:$K,COLUMN('Pages 3-7'!$G$10),FALSE))))</f>
        <v>0</v>
      </c>
      <c r="H67" s="298">
        <f>IF(ISERROR(VALUE(VLOOKUP($C67,'Pages 3-7'!$A:$K,COLUMN('Pages 3-7'!$I$10),FALSE))),0,(VALUE(VLOOKUP($C67,'Pages 3-7'!$A:$K,COLUMN('Pages 3-7'!$I$10),FALSE))))</f>
        <v>0</v>
      </c>
      <c r="I67" s="300" t="str">
        <f>IF((TRIM(VLOOKUP($C67,'Pages 3-7'!$A:$K,COLUMN('Pages 3-7'!$J$10),FALSE)))="","NULL",(TRIM(VLOOKUP($C67,'Pages 3-7'!$A:$K,COLUMN('Pages 3-7'!$J$10),FALSE))))</f>
        <v>NULL</v>
      </c>
      <c r="J67" s="298">
        <f>IF(ISERROR(VALUE(VLOOKUP($C67,'Pages 3-7'!$A:$K,COLUMN('Pages 3-7'!$K$10),FALSE))),0,(VALUE(VLOOKUP($C67,'Pages 3-7'!$A:$K,COLUMN('Pages 3-7'!$K$10),FALSE))))</f>
        <v>0</v>
      </c>
    </row>
    <row r="68" spans="1:10" ht="15">
      <c r="A68" s="300">
        <f>'Pages 1-2'!$K$1</f>
        <v>0</v>
      </c>
      <c r="B68" s="299">
        <f>IF(ISERROR(VALUE('Pages 1-2'!$G$20)),0,(VALUE('Pages 1-2'!$G$20)))</f>
        <v>0</v>
      </c>
      <c r="C68" s="298">
        <v>67</v>
      </c>
      <c r="D68" s="310" t="str">
        <f>IF(TEXT(TRIM(VLOOKUP(C68,'Pages 3-7'!$A:$C,COLUMN('Pages 3-7'!C80),FALSE)),0)="","NULL",TEXT(TRIM(VLOOKUP(C68,'Pages 3-7'!$A:$C,COLUMN('Pages 3-7'!C80),FALSE)),0))</f>
        <v>NULL</v>
      </c>
      <c r="E68" s="298">
        <f>IF(ISERROR(VALUE(VLOOKUP($C68,'Pages 3-7'!$A:$K,COLUMN('Pages 3-7'!$D$10),FALSE))),0,(VALUE(VLOOKUP($C68,'Pages 3-7'!$A:$K,COLUMN('Pages 3-7'!$D$10),FALSE))))</f>
        <v>0</v>
      </c>
      <c r="F68" s="298">
        <f>IF(ISERROR(VALUE(VLOOKUP($C68,'Pages 3-7'!$A:$K,COLUMN('Pages 3-7'!$E$10),FALSE))),0,(VALUE(VLOOKUP($C68,'Pages 3-7'!$A:$K,COLUMN('Pages 3-7'!$E$10),FALSE))))</f>
        <v>0</v>
      </c>
      <c r="G68" s="298">
        <f>IF(ISERROR(VALUE(VLOOKUP($C68,'Pages 3-7'!$A:$K,COLUMN('Pages 3-7'!$G$10),FALSE))),0,(VALUE(VLOOKUP($C68,'Pages 3-7'!$A:$K,COLUMN('Pages 3-7'!$G$10),FALSE))))</f>
        <v>0</v>
      </c>
      <c r="H68" s="298">
        <f>IF(ISERROR(VALUE(VLOOKUP($C68,'Pages 3-7'!$A:$K,COLUMN('Pages 3-7'!$I$10),FALSE))),0,(VALUE(VLOOKUP($C68,'Pages 3-7'!$A:$K,COLUMN('Pages 3-7'!$I$10),FALSE))))</f>
        <v>0</v>
      </c>
      <c r="I68" s="300" t="str">
        <f>IF((TRIM(VLOOKUP($C68,'Pages 3-7'!$A:$K,COLUMN('Pages 3-7'!$J$10),FALSE)))="","NULL",(TRIM(VLOOKUP($C68,'Pages 3-7'!$A:$K,COLUMN('Pages 3-7'!$J$10),FALSE))))</f>
        <v>NULL</v>
      </c>
      <c r="J68" s="298">
        <f>IF(ISERROR(VALUE(VLOOKUP($C68,'Pages 3-7'!$A:$K,COLUMN('Pages 3-7'!$K$10),FALSE))),0,(VALUE(VLOOKUP($C68,'Pages 3-7'!$A:$K,COLUMN('Pages 3-7'!$K$10),FALSE))))</f>
        <v>0</v>
      </c>
    </row>
    <row r="69" spans="1:10" ht="15">
      <c r="A69" s="300">
        <f>'Pages 1-2'!$K$1</f>
        <v>0</v>
      </c>
      <c r="B69" s="299">
        <f>IF(ISERROR(VALUE('Pages 1-2'!$G$20)),0,(VALUE('Pages 1-2'!$G$20)))</f>
        <v>0</v>
      </c>
      <c r="C69" s="298">
        <v>68</v>
      </c>
      <c r="D69" s="310" t="str">
        <f>IF(TEXT(TRIM(VLOOKUP(C69,'Pages 3-7'!$A:$C,COLUMN('Pages 3-7'!C81),FALSE)),0)="","NULL",TEXT(TRIM(VLOOKUP(C69,'Pages 3-7'!$A:$C,COLUMN('Pages 3-7'!C81),FALSE)),0))</f>
        <v>NULL</v>
      </c>
      <c r="E69" s="298">
        <f>IF(ISERROR(VALUE(VLOOKUP($C69,'Pages 3-7'!$A:$K,COLUMN('Pages 3-7'!$D$10),FALSE))),0,(VALUE(VLOOKUP($C69,'Pages 3-7'!$A:$K,COLUMN('Pages 3-7'!$D$10),FALSE))))</f>
        <v>0</v>
      </c>
      <c r="F69" s="298">
        <f>IF(ISERROR(VALUE(VLOOKUP($C69,'Pages 3-7'!$A:$K,COLUMN('Pages 3-7'!$E$10),FALSE))),0,(VALUE(VLOOKUP($C69,'Pages 3-7'!$A:$K,COLUMN('Pages 3-7'!$E$10),FALSE))))</f>
        <v>0</v>
      </c>
      <c r="G69" s="298">
        <f>IF(ISERROR(VALUE(VLOOKUP($C69,'Pages 3-7'!$A:$K,COLUMN('Pages 3-7'!$G$10),FALSE))),0,(VALUE(VLOOKUP($C69,'Pages 3-7'!$A:$K,COLUMN('Pages 3-7'!$G$10),FALSE))))</f>
        <v>0</v>
      </c>
      <c r="H69" s="298">
        <f>IF(ISERROR(VALUE(VLOOKUP($C69,'Pages 3-7'!$A:$K,COLUMN('Pages 3-7'!$I$10),FALSE))),0,(VALUE(VLOOKUP($C69,'Pages 3-7'!$A:$K,COLUMN('Pages 3-7'!$I$10),FALSE))))</f>
        <v>0</v>
      </c>
      <c r="I69" s="300" t="str">
        <f>IF((TRIM(VLOOKUP($C69,'Pages 3-7'!$A:$K,COLUMN('Pages 3-7'!$J$10),FALSE)))="","NULL",(TRIM(VLOOKUP($C69,'Pages 3-7'!$A:$K,COLUMN('Pages 3-7'!$J$10),FALSE))))</f>
        <v>NULL</v>
      </c>
      <c r="J69" s="298">
        <f>IF(ISERROR(VALUE(VLOOKUP($C69,'Pages 3-7'!$A:$K,COLUMN('Pages 3-7'!$K$10),FALSE))),0,(VALUE(VLOOKUP($C69,'Pages 3-7'!$A:$K,COLUMN('Pages 3-7'!$K$10),FALSE))))</f>
        <v>0</v>
      </c>
    </row>
    <row r="70" spans="2:10" ht="15">
      <c r="B70" s="299">
        <f>IF(ISERROR(VALUE('Pages 1-2'!$G$20)),0,(VALUE('Pages 1-2'!$G$20)))</f>
        <v>0</v>
      </c>
      <c r="C70" s="431">
        <v>69</v>
      </c>
      <c r="D70" s="310" t="str">
        <f>IF(TEXT(TRIM(VLOOKUP(C70,'Pages 3-7'!$A:$C,COLUMN('Pages 3-7'!C82),FALSE)),0)="","NULL",TEXT(TRIM(VLOOKUP(C70,'Pages 3-7'!$A:$C,COLUMN('Pages 3-7'!C82),FALSE)),0))</f>
        <v>NULL</v>
      </c>
      <c r="E70" s="298">
        <f>IF(ISERROR(VALUE(VLOOKUP($C70,'Pages 3-7'!$A:$K,COLUMN('Pages 3-7'!$D$10),FALSE))),0,(VALUE(VLOOKUP($C70,'Pages 3-7'!$A:$K,COLUMN('Pages 3-7'!$D$10),FALSE))))</f>
        <v>0</v>
      </c>
      <c r="F70" s="298">
        <f>IF(ISERROR(VALUE(VLOOKUP($C70,'Pages 3-7'!$A:$K,COLUMN('Pages 3-7'!$E$10),FALSE))),0,(VALUE(VLOOKUP($C70,'Pages 3-7'!$A:$K,COLUMN('Pages 3-7'!$E$10),FALSE))))</f>
        <v>0</v>
      </c>
      <c r="G70" s="298">
        <f>IF(ISERROR(VALUE(VLOOKUP($C70,'Pages 3-7'!$A:$K,COLUMN('Pages 3-7'!$G$10),FALSE))),0,(VALUE(VLOOKUP($C70,'Pages 3-7'!$A:$K,COLUMN('Pages 3-7'!$G$10),FALSE))))</f>
        <v>0</v>
      </c>
      <c r="H70" s="298">
        <f>IF(ISERROR(VALUE(VLOOKUP($C70,'Pages 3-7'!$A:$K,COLUMN('Pages 3-7'!$I$10),FALSE))),0,(VALUE(VLOOKUP($C70,'Pages 3-7'!$A:$K,COLUMN('Pages 3-7'!$I$10),FALSE))))</f>
        <v>0</v>
      </c>
      <c r="I70" s="300" t="str">
        <f>IF((TRIM(VLOOKUP($C70,'Pages 3-7'!$A:$K,COLUMN('Pages 3-7'!$J$10),FALSE)))="","NULL",(TRIM(VLOOKUP($C70,'Pages 3-7'!$A:$K,COLUMN('Pages 3-7'!$J$10),FALSE))))</f>
        <v>NULL</v>
      </c>
      <c r="J70" s="298">
        <f>IF(ISERROR(VALUE(VLOOKUP($C70,'Pages 3-7'!$A:$K,COLUMN('Pages 3-7'!$K$10),FALSE))),0,(VALUE(VLOOKUP($C70,'Pages 3-7'!$A:$K,COLUMN('Pages 3-7'!$K$10),FALSE))))</f>
        <v>0</v>
      </c>
    </row>
    <row r="71" spans="2:10" ht="15">
      <c r="B71" s="299">
        <f>IF(ISERROR(VALUE('Pages 1-2'!$G$20)),0,(VALUE('Pages 1-2'!$G$20)))</f>
        <v>0</v>
      </c>
      <c r="C71" s="431">
        <v>70</v>
      </c>
      <c r="D71" s="310" t="str">
        <f>IF(TEXT(TRIM(VLOOKUP(C71,'Pages 3-7'!$A:$C,COLUMN('Pages 3-7'!C83),FALSE)),0)="","NULL",TEXT(TRIM(VLOOKUP(C71,'Pages 3-7'!$A:$C,COLUMN('Pages 3-7'!C83),FALSE)),0))</f>
        <v>NULL</v>
      </c>
      <c r="E71" s="298">
        <f>IF(ISERROR(VALUE(VLOOKUP($C71,'Pages 3-7'!$A:$K,COLUMN('Pages 3-7'!$D$10),FALSE))),0,(VALUE(VLOOKUP($C71,'Pages 3-7'!$A:$K,COLUMN('Pages 3-7'!$D$10),FALSE))))</f>
        <v>0</v>
      </c>
      <c r="F71" s="298">
        <f>IF(ISERROR(VALUE(VLOOKUP($C71,'Pages 3-7'!$A:$K,COLUMN('Pages 3-7'!$E$10),FALSE))),0,(VALUE(VLOOKUP($C71,'Pages 3-7'!$A:$K,COLUMN('Pages 3-7'!$E$10),FALSE))))</f>
        <v>0</v>
      </c>
      <c r="G71" s="298">
        <f>IF(ISERROR(VALUE(VLOOKUP($C71,'Pages 3-7'!$A:$K,COLUMN('Pages 3-7'!$G$10),FALSE))),0,(VALUE(VLOOKUP($C71,'Pages 3-7'!$A:$K,COLUMN('Pages 3-7'!$G$10),FALSE))))</f>
        <v>0</v>
      </c>
      <c r="H71" s="298">
        <f>IF(ISERROR(VALUE(VLOOKUP($C71,'Pages 3-7'!$A:$K,COLUMN('Pages 3-7'!$I$10),FALSE))),0,(VALUE(VLOOKUP($C71,'Pages 3-7'!$A:$K,COLUMN('Pages 3-7'!$I$10),FALSE))))</f>
        <v>0</v>
      </c>
      <c r="I71" s="300" t="str">
        <f>IF((TRIM(VLOOKUP($C71,'Pages 3-7'!$A:$K,COLUMN('Pages 3-7'!$J$10),FALSE)))="","NULL",(TRIM(VLOOKUP($C71,'Pages 3-7'!$A:$K,COLUMN('Pages 3-7'!$J$10),FALSE))))</f>
        <v>NULL</v>
      </c>
      <c r="J71" s="298">
        <f>IF(ISERROR(VALUE(VLOOKUP($C71,'Pages 3-7'!$A:$K,COLUMN('Pages 3-7'!$K$10),FALSE))),0,(VALUE(VLOOKUP($C71,'Pages 3-7'!$A:$K,COLUMN('Pages 3-7'!$K$10),FALSE))))</f>
        <v>0</v>
      </c>
    </row>
  </sheetData>
  <sheetProtection password="FFC0" sheet="1"/>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rgb="FF7030A0"/>
  </sheetPr>
  <dimension ref="A1:G10"/>
  <sheetViews>
    <sheetView zoomScalePageLayoutView="0" workbookViewId="0" topLeftCell="A1">
      <selection activeCell="E20" sqref="E20"/>
    </sheetView>
  </sheetViews>
  <sheetFormatPr defaultColWidth="9.140625" defaultRowHeight="12.75"/>
  <cols>
    <col min="1" max="1" width="6.421875" style="0" bestFit="1" customWidth="1"/>
    <col min="2" max="2" width="18.28125" style="0" customWidth="1"/>
    <col min="3" max="3" width="9.00390625" style="0" bestFit="1" customWidth="1"/>
    <col min="4" max="4" width="9.57421875" style="0" bestFit="1" customWidth="1"/>
    <col min="5" max="5" width="10.00390625" style="0" bestFit="1" customWidth="1"/>
    <col min="6" max="6" width="9.28125" style="0" bestFit="1" customWidth="1"/>
    <col min="7" max="7" width="8.7109375" style="0" bestFit="1" customWidth="1"/>
  </cols>
  <sheetData>
    <row r="1" spans="1:7" ht="15">
      <c r="A1" s="292" t="s">
        <v>255</v>
      </c>
      <c r="B1" s="292" t="s">
        <v>257</v>
      </c>
      <c r="C1" s="292" t="s">
        <v>256</v>
      </c>
      <c r="D1" s="292" t="s">
        <v>258</v>
      </c>
      <c r="E1" s="292" t="s">
        <v>259</v>
      </c>
      <c r="F1" s="292" t="s">
        <v>260</v>
      </c>
      <c r="G1" s="292" t="s">
        <v>261</v>
      </c>
    </row>
    <row r="2" spans="1:7" ht="15">
      <c r="A2" s="293">
        <f>'Pages 1-2'!$K$1</f>
        <v>0</v>
      </c>
      <c r="B2" s="294">
        <f>'Pages 1-2'!$G$20</f>
        <v>0</v>
      </c>
      <c r="C2" s="296" t="s">
        <v>262</v>
      </c>
      <c r="D2" s="294">
        <f>'Pages 1-2'!F97</f>
        <v>0</v>
      </c>
      <c r="E2" s="294">
        <f>'Pages 1-2'!G97</f>
        <v>0</v>
      </c>
      <c r="F2" s="294">
        <f>'Pages 1-2'!H97</f>
        <v>0</v>
      </c>
      <c r="G2" s="295">
        <f>'Pages 1-2'!I97</f>
        <v>0</v>
      </c>
    </row>
    <row r="3" spans="1:7" ht="15">
      <c r="A3" s="293">
        <f>'Pages 1-2'!$K$1</f>
        <v>0</v>
      </c>
      <c r="B3" s="294">
        <f>'Pages 1-2'!$G$20</f>
        <v>0</v>
      </c>
      <c r="C3" s="296" t="s">
        <v>263</v>
      </c>
      <c r="D3" s="294">
        <f>'Pages 1-2'!F98</f>
        <v>0</v>
      </c>
      <c r="E3" s="294">
        <f>'Pages 1-2'!G98</f>
        <v>0</v>
      </c>
      <c r="F3" s="294">
        <f>'Pages 1-2'!H98</f>
        <v>0</v>
      </c>
      <c r="G3" s="295">
        <f>'Pages 1-2'!I98</f>
        <v>0</v>
      </c>
    </row>
    <row r="4" spans="1:7" ht="15">
      <c r="A4" s="293">
        <f>'Pages 1-2'!$K$1</f>
        <v>0</v>
      </c>
      <c r="B4" s="294">
        <f>'Pages 1-2'!$G$20</f>
        <v>0</v>
      </c>
      <c r="C4" s="296" t="s">
        <v>265</v>
      </c>
      <c r="D4" s="294">
        <f>'Pages 1-2'!F99</f>
        <v>0</v>
      </c>
      <c r="E4" s="294">
        <f>'Pages 1-2'!G99</f>
        <v>0</v>
      </c>
      <c r="F4" s="294">
        <f>'Pages 1-2'!H99</f>
        <v>0</v>
      </c>
      <c r="G4" s="295">
        <f>'Pages 1-2'!I99</f>
        <v>0</v>
      </c>
    </row>
    <row r="5" spans="1:7" ht="15">
      <c r="A5" s="293">
        <f>'Pages 1-2'!$K$1</f>
        <v>0</v>
      </c>
      <c r="B5" s="294">
        <f>'Pages 1-2'!$G$20</f>
        <v>0</v>
      </c>
      <c r="C5" s="296" t="s">
        <v>264</v>
      </c>
      <c r="D5" s="294">
        <f>'Pages 1-2'!F100</f>
        <v>0</v>
      </c>
      <c r="E5" s="294">
        <f>'Pages 1-2'!G100</f>
        <v>0</v>
      </c>
      <c r="F5" s="294">
        <f>'Pages 1-2'!H100</f>
        <v>0</v>
      </c>
      <c r="G5" s="295">
        <f>'Pages 1-2'!I100</f>
        <v>0</v>
      </c>
    </row>
    <row r="6" spans="1:7" ht="15">
      <c r="A6" s="293">
        <f>'Pages 1-2'!$K$1</f>
        <v>0</v>
      </c>
      <c r="B6" s="294">
        <f>'Pages 1-2'!$G$20</f>
        <v>0</v>
      </c>
      <c r="C6" s="296" t="s">
        <v>266</v>
      </c>
      <c r="D6" s="294">
        <f>'Pages 1-2'!F101</f>
        <v>0</v>
      </c>
      <c r="E6" s="294">
        <f>'Pages 1-2'!G101</f>
        <v>0</v>
      </c>
      <c r="F6" s="294">
        <f>'Pages 1-2'!H101</f>
        <v>0</v>
      </c>
      <c r="G6" s="295">
        <f>'Pages 1-2'!I101</f>
        <v>0</v>
      </c>
    </row>
    <row r="7" spans="1:7" ht="15">
      <c r="A7" s="293">
        <f>'Pages 1-2'!$K$1</f>
        <v>0</v>
      </c>
      <c r="B7" s="294">
        <f>'Pages 1-2'!$G$20</f>
        <v>0</v>
      </c>
      <c r="C7" s="296" t="s">
        <v>267</v>
      </c>
      <c r="D7" s="294">
        <f>'Pages 1-2'!F102</f>
        <v>0</v>
      </c>
      <c r="E7" s="294">
        <f>'Pages 1-2'!G102</f>
        <v>0</v>
      </c>
      <c r="F7" s="294">
        <f>'Pages 1-2'!H102</f>
        <v>0</v>
      </c>
      <c r="G7" s="295">
        <f>'Pages 1-2'!I102</f>
        <v>0</v>
      </c>
    </row>
    <row r="8" spans="1:7" ht="15">
      <c r="A8" s="293">
        <f>'Pages 1-2'!$K$1</f>
        <v>0</v>
      </c>
      <c r="B8" s="294">
        <f>'Pages 1-2'!$G$20</f>
        <v>0</v>
      </c>
      <c r="C8" s="296" t="s">
        <v>268</v>
      </c>
      <c r="D8" s="294">
        <f>'Pages 1-2'!F103</f>
        <v>0</v>
      </c>
      <c r="E8" s="294">
        <f>'Pages 1-2'!G103</f>
        <v>0</v>
      </c>
      <c r="F8" s="294">
        <f>'Pages 1-2'!H103</f>
        <v>0</v>
      </c>
      <c r="G8" s="295">
        <f>'Pages 1-2'!I103</f>
        <v>0</v>
      </c>
    </row>
    <row r="9" spans="1:7" ht="15">
      <c r="A9" s="293">
        <f>'Pages 1-2'!$K$1</f>
        <v>0</v>
      </c>
      <c r="B9" s="294">
        <f>'Pages 1-2'!$G$20</f>
        <v>0</v>
      </c>
      <c r="C9" s="296" t="s">
        <v>269</v>
      </c>
      <c r="D9" s="294">
        <f>'Pages 1-2'!F104</f>
        <v>0</v>
      </c>
      <c r="E9" s="294">
        <f>'Pages 1-2'!G104</f>
        <v>0</v>
      </c>
      <c r="F9" s="294">
        <f>'Pages 1-2'!H104</f>
        <v>0</v>
      </c>
      <c r="G9" s="295">
        <f>'Pages 1-2'!I104</f>
        <v>0</v>
      </c>
    </row>
    <row r="10" spans="1:7" ht="15">
      <c r="A10" s="293">
        <f>'Pages 1-2'!$K$1</f>
        <v>0</v>
      </c>
      <c r="B10" s="294">
        <f>'Pages 1-2'!$G$20</f>
        <v>0</v>
      </c>
      <c r="C10" s="296" t="s">
        <v>270</v>
      </c>
      <c r="D10" s="294">
        <f>'Pages 1-2'!F105</f>
        <v>0</v>
      </c>
      <c r="E10" s="294">
        <f>'Pages 1-2'!G105</f>
        <v>0</v>
      </c>
      <c r="F10" s="294">
        <f>'Pages 1-2'!H105</f>
        <v>0</v>
      </c>
      <c r="G10" s="295">
        <f>'Pages 1-2'!I105</f>
        <v>0</v>
      </c>
    </row>
  </sheetData>
  <sheetProtection password="FFC0"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XP Mode</dc:creator>
  <cp:keywords/>
  <dc:description/>
  <cp:lastModifiedBy>barb</cp:lastModifiedBy>
  <cp:lastPrinted>2014-08-15T13:54:57Z</cp:lastPrinted>
  <dcterms:created xsi:type="dcterms:W3CDTF">2012-08-06T13:50:21Z</dcterms:created>
  <dcterms:modified xsi:type="dcterms:W3CDTF">2014-08-15T14:15:34Z</dcterms:modified>
  <cp:category/>
  <cp:version/>
  <cp:contentType/>
  <cp:contentStatus/>
</cp:coreProperties>
</file>